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mc:AlternateContent xmlns:mc="http://schemas.openxmlformats.org/markup-compatibility/2006">
    <mc:Choice Requires="x15">
      <x15ac:absPath xmlns:x15ac="http://schemas.microsoft.com/office/spreadsheetml/2010/11/ac" url="\\kpv-sbs\data\SERVICE DELIVERY &amp; GROWTH\Resources\Portable Long Service Leave Calculator\"/>
    </mc:Choice>
  </mc:AlternateContent>
  <xr:revisionPtr revIDLastSave="0" documentId="13_ncr:1_{856472DB-89F1-44D8-B2DE-B68F27F76E26}" xr6:coauthVersionLast="36" xr6:coauthVersionMax="36" xr10:uidLastSave="{00000000-0000-0000-0000-000000000000}"/>
  <bookViews>
    <workbookView xWindow="0" yWindow="0" windowWidth="28800" windowHeight="11835" tabRatio="808" xr2:uid="{00000000-000D-0000-FFFF-FFFF00000000}"/>
  </bookViews>
  <sheets>
    <sheet name="Instructions" sheetId="14" r:id="rId1"/>
    <sheet name="Important Information" sheetId="16" r:id="rId2"/>
    <sheet name="Employee Summary" sheetId="29" r:id="rId3"/>
    <sheet name="Summary" sheetId="9" r:id="rId4"/>
    <sheet name="Employee 1" sheetId="7" r:id="rId5"/>
    <sheet name="Employee 2" sheetId="12" r:id="rId6"/>
    <sheet name="Employee 3" sheetId="11" r:id="rId7"/>
    <sheet name="Employee 4" sheetId="6" r:id="rId8"/>
    <sheet name="Employee 5" sheetId="5" r:id="rId9"/>
    <sheet name="Employee 6" sheetId="13" r:id="rId10"/>
    <sheet name="Employee 7" sheetId="4" r:id="rId11"/>
    <sheet name="Employee 8" sheetId="3" r:id="rId12"/>
    <sheet name="Employee 9" sheetId="2" r:id="rId13"/>
    <sheet name="Employee 10" sheetId="10" r:id="rId14"/>
    <sheet name="Employee 11" sheetId="18" r:id="rId15"/>
    <sheet name="Employee 12" sheetId="19" r:id="rId16"/>
    <sheet name="Employee 13" sheetId="20" r:id="rId17"/>
    <sheet name="Employee 14" sheetId="21" r:id="rId18"/>
    <sheet name="Employee 15" sheetId="22" r:id="rId19"/>
    <sheet name="Employee 16" sheetId="23" r:id="rId20"/>
    <sheet name="Employee 17" sheetId="24" r:id="rId21"/>
    <sheet name="Employee 18" sheetId="25" r:id="rId22"/>
    <sheet name="Employee 19" sheetId="26" r:id="rId23"/>
    <sheet name="Employee 20" sheetId="27" r:id="rId24"/>
  </sheets>
  <definedNames>
    <definedName name="_xlnm.Print_Area" localSheetId="4">'Employee 1'!$A$1:$I$38</definedName>
    <definedName name="_xlnm.Print_Area" localSheetId="13">'Employee 10'!$A$1:$I$34</definedName>
    <definedName name="_xlnm.Print_Area" localSheetId="14">'Employee 11'!$A$1:$I$34</definedName>
    <definedName name="_xlnm.Print_Area" localSheetId="15">'Employee 12'!$A$1:$I$34</definedName>
    <definedName name="_xlnm.Print_Area" localSheetId="16">'Employee 13'!$A$1:$I$34</definedName>
    <definedName name="_xlnm.Print_Area" localSheetId="17">'Employee 14'!$A$1:$I$34</definedName>
    <definedName name="_xlnm.Print_Area" localSheetId="18">'Employee 15'!$A$1:$I$34</definedName>
    <definedName name="_xlnm.Print_Area" localSheetId="19">'Employee 16'!$A$1:$I$34</definedName>
    <definedName name="_xlnm.Print_Area" localSheetId="20">'Employee 17'!$A$1:$I$34</definedName>
    <definedName name="_xlnm.Print_Area" localSheetId="21">'Employee 18'!$A$1:$I$34</definedName>
    <definedName name="_xlnm.Print_Area" localSheetId="22">'Employee 19'!$A$1:$I$34</definedName>
    <definedName name="_xlnm.Print_Area" localSheetId="5">'Employee 2'!$A$1:$I$34</definedName>
    <definedName name="_xlnm.Print_Area" localSheetId="23">'Employee 20'!$A$1:$I$34</definedName>
    <definedName name="_xlnm.Print_Area" localSheetId="6">'Employee 3'!$A$1:$I$34</definedName>
    <definedName name="_xlnm.Print_Area" localSheetId="7">'Employee 4'!$A$1:$I$34</definedName>
    <definedName name="_xlnm.Print_Area" localSheetId="8">'Employee 5'!$A$1:$I$34</definedName>
    <definedName name="_xlnm.Print_Area" localSheetId="9">'Employee 6'!$A$1:$I$34</definedName>
    <definedName name="_xlnm.Print_Area" localSheetId="10">'Employee 7'!$A$1:$I$34</definedName>
    <definedName name="_xlnm.Print_Area" localSheetId="11">'Employee 8'!$A$1:$I$34</definedName>
    <definedName name="_xlnm.Print_Area" localSheetId="12">'Employee 9'!$A$1:$I$34</definedName>
    <definedName name="_xlnm.Print_Area" localSheetId="3">Summary!$A$1:$I$47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9" l="1"/>
  <c r="I30" i="9" s="1"/>
  <c r="H26" i="9"/>
  <c r="F23" i="9"/>
  <c r="F8" i="9"/>
  <c r="F9" i="9"/>
  <c r="F10" i="9"/>
  <c r="F11" i="9"/>
  <c r="F12" i="9"/>
  <c r="F13" i="9"/>
  <c r="F14" i="9"/>
  <c r="F15" i="9"/>
  <c r="F16" i="9"/>
  <c r="F17" i="9"/>
  <c r="F18" i="9"/>
  <c r="F19" i="9"/>
  <c r="F20" i="9"/>
  <c r="F21" i="9"/>
  <c r="F7" i="9"/>
  <c r="F6" i="9"/>
  <c r="E8" i="9"/>
  <c r="E9" i="9"/>
  <c r="E10" i="9"/>
  <c r="E11" i="9"/>
  <c r="E12" i="9"/>
  <c r="E13" i="9"/>
  <c r="E14" i="9"/>
  <c r="E15" i="9"/>
  <c r="E16" i="9"/>
  <c r="E17" i="9"/>
  <c r="E18" i="9"/>
  <c r="E19" i="9"/>
  <c r="H19" i="9" s="1"/>
  <c r="E20" i="9"/>
  <c r="H20" i="9" s="1"/>
  <c r="E21" i="9"/>
  <c r="E7" i="9"/>
  <c r="E6" i="9"/>
  <c r="C23" i="9"/>
  <c r="C8" i="9"/>
  <c r="C9" i="9"/>
  <c r="C10" i="9"/>
  <c r="I10" i="9" s="1"/>
  <c r="C11" i="9"/>
  <c r="C12" i="9"/>
  <c r="C13" i="9"/>
  <c r="C14" i="9"/>
  <c r="C15" i="9"/>
  <c r="C16" i="9"/>
  <c r="I16" i="9" s="1"/>
  <c r="C17" i="9"/>
  <c r="I17" i="9" s="1"/>
  <c r="C18" i="9"/>
  <c r="C19" i="9"/>
  <c r="C20" i="9"/>
  <c r="C21" i="9"/>
  <c r="C7" i="9"/>
  <c r="C6" i="9"/>
  <c r="B23" i="9"/>
  <c r="B14" i="9"/>
  <c r="B15" i="9"/>
  <c r="B16" i="9"/>
  <c r="B17" i="9"/>
  <c r="B18" i="9"/>
  <c r="B19" i="9"/>
  <c r="B20" i="9"/>
  <c r="B21" i="9"/>
  <c r="B13" i="9"/>
  <c r="B12" i="9"/>
  <c r="B11" i="9"/>
  <c r="B9" i="9"/>
  <c r="B8" i="9"/>
  <c r="B7" i="9"/>
  <c r="B6" i="9"/>
  <c r="B10" i="9"/>
  <c r="F37" i="27"/>
  <c r="E37" i="27"/>
  <c r="F36" i="27"/>
  <c r="F38" i="27" s="1"/>
  <c r="E36" i="27"/>
  <c r="E38" i="27" s="1"/>
  <c r="C36" i="27"/>
  <c r="C37" i="27" s="1"/>
  <c r="B36" i="27"/>
  <c r="B37" i="27" s="1"/>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I40" i="27" s="1"/>
  <c r="H20" i="27"/>
  <c r="H40" i="27" s="1"/>
  <c r="F19" i="27"/>
  <c r="E19" i="27"/>
  <c r="C19" i="27"/>
  <c r="B19" i="27"/>
  <c r="F18" i="27"/>
  <c r="E18" i="27"/>
  <c r="C18" i="27"/>
  <c r="B18" i="27"/>
  <c r="E16" i="27"/>
  <c r="B16" i="27"/>
  <c r="F36" i="26"/>
  <c r="E36" i="26"/>
  <c r="C36" i="26"/>
  <c r="C37" i="26" s="1"/>
  <c r="B36" i="26"/>
  <c r="B37" i="26" s="1"/>
  <c r="I35" i="26"/>
  <c r="H35" i="26"/>
  <c r="I34" i="26"/>
  <c r="H34" i="26"/>
  <c r="I33" i="26"/>
  <c r="H33" i="26"/>
  <c r="I32" i="26"/>
  <c r="H32" i="26"/>
  <c r="I31" i="26"/>
  <c r="H31" i="26"/>
  <c r="I30" i="26"/>
  <c r="H30" i="26"/>
  <c r="I29" i="26"/>
  <c r="H29" i="26"/>
  <c r="I28" i="26"/>
  <c r="H28" i="26"/>
  <c r="I27" i="26"/>
  <c r="H27" i="26"/>
  <c r="I26" i="26"/>
  <c r="H26" i="26"/>
  <c r="I25" i="26"/>
  <c r="H25" i="26"/>
  <c r="I24" i="26"/>
  <c r="H24" i="26"/>
  <c r="I23" i="26"/>
  <c r="H23" i="26"/>
  <c r="I22" i="26"/>
  <c r="H22" i="26"/>
  <c r="I21" i="26"/>
  <c r="H21" i="26"/>
  <c r="I20" i="26"/>
  <c r="I40" i="26" s="1"/>
  <c r="H20" i="26"/>
  <c r="H40" i="26" s="1"/>
  <c r="F19" i="26"/>
  <c r="E19" i="26"/>
  <c r="C19" i="26"/>
  <c r="B19" i="26"/>
  <c r="F18" i="26"/>
  <c r="E18" i="26"/>
  <c r="C18" i="26"/>
  <c r="B18" i="26"/>
  <c r="E16" i="26"/>
  <c r="B16" i="26"/>
  <c r="F37" i="25"/>
  <c r="E37" i="25"/>
  <c r="F36" i="25"/>
  <c r="F38" i="25" s="1"/>
  <c r="E36" i="25"/>
  <c r="E38" i="25" s="1"/>
  <c r="C36" i="25"/>
  <c r="C37" i="25" s="1"/>
  <c r="B36" i="25"/>
  <c r="B37" i="25" s="1"/>
  <c r="I35" i="25"/>
  <c r="H35" i="25"/>
  <c r="I34" i="25"/>
  <c r="H34" i="25"/>
  <c r="I33" i="25"/>
  <c r="H33" i="25"/>
  <c r="I32" i="25"/>
  <c r="H32" i="25"/>
  <c r="I31" i="25"/>
  <c r="H31" i="25"/>
  <c r="I30" i="25"/>
  <c r="H30" i="25"/>
  <c r="I29" i="25"/>
  <c r="H29" i="25"/>
  <c r="I28" i="25"/>
  <c r="H28" i="25"/>
  <c r="I27" i="25"/>
  <c r="H27" i="25"/>
  <c r="I26" i="25"/>
  <c r="H26" i="25"/>
  <c r="I25" i="25"/>
  <c r="H25" i="25"/>
  <c r="I24" i="25"/>
  <c r="H24" i="25"/>
  <c r="I23" i="25"/>
  <c r="H23" i="25"/>
  <c r="I22" i="25"/>
  <c r="H22" i="25"/>
  <c r="I21" i="25"/>
  <c r="H21" i="25"/>
  <c r="I20" i="25"/>
  <c r="I40" i="25" s="1"/>
  <c r="H20" i="25"/>
  <c r="H40" i="25" s="1"/>
  <c r="F19" i="25"/>
  <c r="E19" i="25"/>
  <c r="C19" i="25"/>
  <c r="B19" i="25"/>
  <c r="F18" i="25"/>
  <c r="E18" i="25"/>
  <c r="C18" i="25"/>
  <c r="B18" i="25"/>
  <c r="E16" i="25"/>
  <c r="B16" i="25"/>
  <c r="F37" i="24"/>
  <c r="E37" i="24"/>
  <c r="B37" i="24"/>
  <c r="F36" i="24"/>
  <c r="F38" i="24" s="1"/>
  <c r="E36" i="24"/>
  <c r="E38" i="24" s="1"/>
  <c r="C36" i="24"/>
  <c r="C37" i="24" s="1"/>
  <c r="B36" i="24"/>
  <c r="B38" i="24" s="1"/>
  <c r="I35" i="24"/>
  <c r="H35" i="24"/>
  <c r="I34" i="24"/>
  <c r="H34" i="24"/>
  <c r="I33" i="24"/>
  <c r="H33" i="24"/>
  <c r="I32" i="24"/>
  <c r="H32" i="24"/>
  <c r="I31" i="24"/>
  <c r="H31" i="24"/>
  <c r="I30" i="24"/>
  <c r="H30" i="24"/>
  <c r="I29" i="24"/>
  <c r="H29" i="24"/>
  <c r="I28" i="24"/>
  <c r="H28" i="24"/>
  <c r="I27" i="24"/>
  <c r="H27" i="24"/>
  <c r="I26" i="24"/>
  <c r="H26" i="24"/>
  <c r="I25" i="24"/>
  <c r="H25" i="24"/>
  <c r="I24" i="24"/>
  <c r="H24" i="24"/>
  <c r="I23" i="24"/>
  <c r="H23" i="24"/>
  <c r="I22" i="24"/>
  <c r="H22" i="24"/>
  <c r="H40" i="24" s="1"/>
  <c r="I21" i="24"/>
  <c r="H21" i="24"/>
  <c r="I20" i="24"/>
  <c r="I40" i="24" s="1"/>
  <c r="H20" i="24"/>
  <c r="F19" i="24"/>
  <c r="E19" i="24"/>
  <c r="C19" i="24"/>
  <c r="B19" i="24"/>
  <c r="F18" i="24"/>
  <c r="E18" i="24"/>
  <c r="C18" i="24"/>
  <c r="B18" i="24"/>
  <c r="E16" i="24"/>
  <c r="B16" i="24"/>
  <c r="E37" i="23"/>
  <c r="B37" i="23"/>
  <c r="F36" i="23"/>
  <c r="E36" i="23"/>
  <c r="E38" i="23" s="1"/>
  <c r="C36" i="23"/>
  <c r="C37" i="23" s="1"/>
  <c r="B36" i="23"/>
  <c r="B38" i="23" s="1"/>
  <c r="I35" i="23"/>
  <c r="H35" i="23"/>
  <c r="I34" i="23"/>
  <c r="H34" i="23"/>
  <c r="I33" i="23"/>
  <c r="H33" i="23"/>
  <c r="I32" i="23"/>
  <c r="H32" i="23"/>
  <c r="I31" i="23"/>
  <c r="H31" i="23"/>
  <c r="I30" i="23"/>
  <c r="H30" i="23"/>
  <c r="I29" i="23"/>
  <c r="H29" i="23"/>
  <c r="I28" i="23"/>
  <c r="H28" i="23"/>
  <c r="I27" i="23"/>
  <c r="H27" i="23"/>
  <c r="I26" i="23"/>
  <c r="H26" i="23"/>
  <c r="I25" i="23"/>
  <c r="H25" i="23"/>
  <c r="I24" i="23"/>
  <c r="H24" i="23"/>
  <c r="I23" i="23"/>
  <c r="H23" i="23"/>
  <c r="I22" i="23"/>
  <c r="H22" i="23"/>
  <c r="H40" i="23" s="1"/>
  <c r="I21" i="23"/>
  <c r="H21" i="23"/>
  <c r="I20" i="23"/>
  <c r="I40" i="23" s="1"/>
  <c r="H20" i="23"/>
  <c r="F19" i="23"/>
  <c r="E19" i="23"/>
  <c r="C19" i="23"/>
  <c r="B19" i="23"/>
  <c r="F18" i="23"/>
  <c r="E18" i="23"/>
  <c r="C18" i="23"/>
  <c r="B18" i="23"/>
  <c r="E16" i="23"/>
  <c r="B16" i="23"/>
  <c r="E37" i="22"/>
  <c r="C37" i="22"/>
  <c r="F36" i="22"/>
  <c r="E36" i="22"/>
  <c r="E38" i="22" s="1"/>
  <c r="C36" i="22"/>
  <c r="C38" i="22" s="1"/>
  <c r="B36" i="22"/>
  <c r="B37" i="22" s="1"/>
  <c r="I35" i="22"/>
  <c r="H35" i="22"/>
  <c r="I34" i="22"/>
  <c r="H34" i="22"/>
  <c r="I33" i="22"/>
  <c r="H33" i="22"/>
  <c r="I32" i="22"/>
  <c r="H32" i="22"/>
  <c r="I31" i="22"/>
  <c r="H31" i="22"/>
  <c r="I30" i="22"/>
  <c r="H30" i="22"/>
  <c r="I29" i="22"/>
  <c r="H29" i="22"/>
  <c r="I28" i="22"/>
  <c r="H28" i="22"/>
  <c r="I27" i="22"/>
  <c r="H27" i="22"/>
  <c r="I26" i="22"/>
  <c r="H26" i="22"/>
  <c r="I25" i="22"/>
  <c r="H25" i="22"/>
  <c r="I24" i="22"/>
  <c r="H24" i="22"/>
  <c r="I23" i="22"/>
  <c r="H23" i="22"/>
  <c r="I22" i="22"/>
  <c r="H22" i="22"/>
  <c r="I21" i="22"/>
  <c r="H21" i="22"/>
  <c r="I20" i="22"/>
  <c r="I40" i="22" s="1"/>
  <c r="H20" i="22"/>
  <c r="H40" i="22" s="1"/>
  <c r="F19" i="22"/>
  <c r="E19" i="22"/>
  <c r="C19" i="22"/>
  <c r="B19" i="22"/>
  <c r="F18" i="22"/>
  <c r="E18" i="22"/>
  <c r="C18" i="22"/>
  <c r="B18" i="22"/>
  <c r="E16" i="22"/>
  <c r="B16" i="22"/>
  <c r="F37" i="21"/>
  <c r="E37" i="21"/>
  <c r="F36" i="21"/>
  <c r="F38" i="21" s="1"/>
  <c r="E36" i="21"/>
  <c r="E38" i="21" s="1"/>
  <c r="C36" i="21"/>
  <c r="C37" i="21" s="1"/>
  <c r="B36" i="21"/>
  <c r="B37" i="21" s="1"/>
  <c r="I35" i="21"/>
  <c r="H35" i="21"/>
  <c r="I34" i="21"/>
  <c r="H34" i="21"/>
  <c r="I33" i="21"/>
  <c r="H33" i="21"/>
  <c r="I32" i="21"/>
  <c r="H32" i="21"/>
  <c r="I31" i="21"/>
  <c r="H31" i="21"/>
  <c r="I30" i="21"/>
  <c r="H30" i="21"/>
  <c r="I29" i="21"/>
  <c r="H29" i="21"/>
  <c r="I28" i="21"/>
  <c r="H28" i="21"/>
  <c r="I27" i="21"/>
  <c r="H27" i="21"/>
  <c r="I26" i="21"/>
  <c r="H26" i="21"/>
  <c r="I25" i="21"/>
  <c r="H25" i="21"/>
  <c r="I24" i="21"/>
  <c r="H24" i="21"/>
  <c r="I23" i="21"/>
  <c r="H23" i="21"/>
  <c r="I22" i="21"/>
  <c r="H22" i="21"/>
  <c r="I21" i="21"/>
  <c r="H21" i="21"/>
  <c r="I20" i="21"/>
  <c r="I40" i="21" s="1"/>
  <c r="H20" i="21"/>
  <c r="H40" i="21" s="1"/>
  <c r="F19" i="21"/>
  <c r="E19" i="21"/>
  <c r="C19" i="21"/>
  <c r="B19" i="21"/>
  <c r="F18" i="21"/>
  <c r="E18" i="21"/>
  <c r="C18" i="21"/>
  <c r="B18" i="21"/>
  <c r="E16" i="21"/>
  <c r="B16" i="21"/>
  <c r="F37" i="20"/>
  <c r="E37" i="20"/>
  <c r="F36" i="20"/>
  <c r="F38" i="20" s="1"/>
  <c r="E36" i="20"/>
  <c r="E38" i="20" s="1"/>
  <c r="C36" i="20"/>
  <c r="C37" i="20" s="1"/>
  <c r="B36" i="20"/>
  <c r="B37" i="20" s="1"/>
  <c r="I35" i="20"/>
  <c r="H35" i="20"/>
  <c r="I34" i="20"/>
  <c r="H34" i="20"/>
  <c r="I33" i="20"/>
  <c r="H33" i="20"/>
  <c r="I32" i="20"/>
  <c r="H32" i="20"/>
  <c r="I31" i="20"/>
  <c r="H31" i="20"/>
  <c r="I30" i="20"/>
  <c r="H30" i="20"/>
  <c r="I29" i="20"/>
  <c r="H29" i="20"/>
  <c r="I28" i="20"/>
  <c r="H28" i="20"/>
  <c r="I27" i="20"/>
  <c r="H27" i="20"/>
  <c r="I26" i="20"/>
  <c r="H26" i="20"/>
  <c r="I25" i="20"/>
  <c r="H25" i="20"/>
  <c r="I24" i="20"/>
  <c r="H24" i="20"/>
  <c r="I23" i="20"/>
  <c r="H23" i="20"/>
  <c r="I22" i="20"/>
  <c r="H22" i="20"/>
  <c r="I21" i="20"/>
  <c r="H21" i="20"/>
  <c r="I20" i="20"/>
  <c r="I40" i="20" s="1"/>
  <c r="H20" i="20"/>
  <c r="H40" i="20" s="1"/>
  <c r="F19" i="20"/>
  <c r="E19" i="20"/>
  <c r="C19" i="20"/>
  <c r="B19" i="20"/>
  <c r="F18" i="20"/>
  <c r="E18" i="20"/>
  <c r="C18" i="20"/>
  <c r="B18" i="20"/>
  <c r="E16" i="20"/>
  <c r="B16" i="20"/>
  <c r="F37" i="19"/>
  <c r="E37" i="19"/>
  <c r="F36" i="19"/>
  <c r="F38" i="19" s="1"/>
  <c r="E36" i="19"/>
  <c r="E38" i="19" s="1"/>
  <c r="C36" i="19"/>
  <c r="C37" i="19" s="1"/>
  <c r="B36" i="19"/>
  <c r="B37" i="19" s="1"/>
  <c r="I35" i="19"/>
  <c r="H35" i="19"/>
  <c r="I34" i="19"/>
  <c r="H34" i="19"/>
  <c r="I33" i="19"/>
  <c r="H33" i="19"/>
  <c r="I32" i="19"/>
  <c r="H32" i="19"/>
  <c r="I31" i="19"/>
  <c r="H31" i="19"/>
  <c r="I30" i="19"/>
  <c r="H30" i="19"/>
  <c r="I29" i="19"/>
  <c r="H29" i="19"/>
  <c r="I28" i="19"/>
  <c r="H28" i="19"/>
  <c r="I27" i="19"/>
  <c r="H27" i="19"/>
  <c r="I26" i="19"/>
  <c r="H26" i="19"/>
  <c r="I25" i="19"/>
  <c r="H25" i="19"/>
  <c r="I24" i="19"/>
  <c r="H24" i="19"/>
  <c r="I23" i="19"/>
  <c r="H23" i="19"/>
  <c r="I22" i="19"/>
  <c r="H22" i="19"/>
  <c r="I21" i="19"/>
  <c r="H21" i="19"/>
  <c r="I20" i="19"/>
  <c r="I40" i="19" s="1"/>
  <c r="H20" i="19"/>
  <c r="H40" i="19" s="1"/>
  <c r="F19" i="19"/>
  <c r="E19" i="19"/>
  <c r="C19" i="19"/>
  <c r="B19" i="19"/>
  <c r="F18" i="19"/>
  <c r="E18" i="19"/>
  <c r="C18" i="19"/>
  <c r="B18" i="19"/>
  <c r="E16" i="19"/>
  <c r="B16" i="19"/>
  <c r="F38" i="18"/>
  <c r="F37" i="18"/>
  <c r="F36" i="18"/>
  <c r="E36" i="18"/>
  <c r="E37" i="18" s="1"/>
  <c r="E38" i="18" s="1"/>
  <c r="C36" i="18"/>
  <c r="C37" i="18" s="1"/>
  <c r="B36" i="18"/>
  <c r="B37" i="18" s="1"/>
  <c r="I35" i="18"/>
  <c r="H35" i="18"/>
  <c r="I34" i="18"/>
  <c r="H34" i="18"/>
  <c r="I33" i="18"/>
  <c r="H33" i="18"/>
  <c r="I32" i="18"/>
  <c r="H32" i="18"/>
  <c r="I31" i="18"/>
  <c r="H31" i="18"/>
  <c r="I30" i="18"/>
  <c r="H30" i="18"/>
  <c r="I29" i="18"/>
  <c r="H29" i="18"/>
  <c r="I28" i="18"/>
  <c r="H28" i="18"/>
  <c r="I27" i="18"/>
  <c r="H27" i="18"/>
  <c r="I26" i="18"/>
  <c r="H26" i="18"/>
  <c r="I25" i="18"/>
  <c r="H25" i="18"/>
  <c r="I24" i="18"/>
  <c r="H24" i="18"/>
  <c r="I23" i="18"/>
  <c r="H23" i="18"/>
  <c r="I22" i="18"/>
  <c r="H22" i="18"/>
  <c r="I21" i="18"/>
  <c r="H21" i="18"/>
  <c r="I20" i="18"/>
  <c r="I40" i="18" s="1"/>
  <c r="H20" i="18"/>
  <c r="H40" i="18" s="1"/>
  <c r="F19" i="18"/>
  <c r="E19" i="18"/>
  <c r="C19" i="18"/>
  <c r="B19" i="18"/>
  <c r="F18" i="18"/>
  <c r="E18" i="18"/>
  <c r="C18" i="18"/>
  <c r="B18" i="18"/>
  <c r="E16" i="18"/>
  <c r="B16" i="18"/>
  <c r="E21" i="29"/>
  <c r="E20" i="29"/>
  <c r="E19" i="29"/>
  <c r="E18" i="29"/>
  <c r="E17" i="29"/>
  <c r="E16" i="29"/>
  <c r="E15" i="29"/>
  <c r="E14" i="29"/>
  <c r="E13" i="29"/>
  <c r="E12" i="29"/>
  <c r="E11" i="29"/>
  <c r="E10" i="29"/>
  <c r="E9" i="29"/>
  <c r="E8" i="29"/>
  <c r="E7" i="29"/>
  <c r="E6" i="29"/>
  <c r="E5" i="29"/>
  <c r="E4" i="29"/>
  <c r="E3" i="29"/>
  <c r="E2" i="29"/>
  <c r="F12" i="29"/>
  <c r="AB8" i="29"/>
  <c r="N17" i="29"/>
  <c r="R14" i="29"/>
  <c r="I13" i="29"/>
  <c r="P13" i="29"/>
  <c r="S15" i="29"/>
  <c r="U7" i="29"/>
  <c r="T9" i="29"/>
  <c r="R18" i="29"/>
  <c r="AB12" i="29"/>
  <c r="R16" i="29"/>
  <c r="R7" i="29"/>
  <c r="C12" i="29"/>
  <c r="J11" i="29"/>
  <c r="Z15" i="29"/>
  <c r="S19" i="29"/>
  <c r="B17" i="29"/>
  <c r="H8" i="29"/>
  <c r="U18" i="29"/>
  <c r="X9" i="29"/>
  <c r="K13" i="29"/>
  <c r="I14" i="29"/>
  <c r="C11" i="29"/>
  <c r="D20" i="29"/>
  <c r="R15" i="29"/>
  <c r="H16" i="29"/>
  <c r="K5" i="29"/>
  <c r="Y8" i="29"/>
  <c r="Y10" i="29"/>
  <c r="K4" i="29"/>
  <c r="S14" i="29"/>
  <c r="O4" i="29"/>
  <c r="O18" i="29"/>
  <c r="U10" i="29"/>
  <c r="H15" i="29"/>
  <c r="N20" i="29"/>
  <c r="L11" i="29"/>
  <c r="AB9" i="29"/>
  <c r="O14" i="29"/>
  <c r="AA2" i="29"/>
  <c r="X13" i="29"/>
  <c r="V6" i="29"/>
  <c r="B6" i="29"/>
  <c r="I8" i="29"/>
  <c r="X17" i="29"/>
  <c r="Y5" i="29"/>
  <c r="M18" i="29"/>
  <c r="J19" i="29"/>
  <c r="V8" i="29"/>
  <c r="M4" i="29"/>
  <c r="D2" i="29"/>
  <c r="C14" i="29"/>
  <c r="L13" i="29"/>
  <c r="AB10" i="29"/>
  <c r="W12" i="29"/>
  <c r="F16" i="29"/>
  <c r="N4" i="29"/>
  <c r="S17" i="29"/>
  <c r="AB6" i="29"/>
  <c r="K2" i="29"/>
  <c r="P7" i="29"/>
  <c r="Z12" i="29"/>
  <c r="B8" i="29"/>
  <c r="D13" i="29"/>
  <c r="AA16" i="29"/>
  <c r="Y12" i="29"/>
  <c r="S20" i="29"/>
  <c r="Q12" i="29"/>
  <c r="B14" i="29"/>
  <c r="D21" i="29"/>
  <c r="I15" i="29"/>
  <c r="I20" i="29"/>
  <c r="K12" i="29"/>
  <c r="K6" i="29"/>
  <c r="D18" i="29"/>
  <c r="N5" i="29"/>
  <c r="G3" i="29"/>
  <c r="Y17" i="29"/>
  <c r="J9" i="29"/>
  <c r="T2" i="29"/>
  <c r="Y9" i="29"/>
  <c r="L16" i="29"/>
  <c r="J16" i="29"/>
  <c r="AB7" i="29"/>
  <c r="F10" i="29"/>
  <c r="L10" i="29"/>
  <c r="M6" i="29"/>
  <c r="N10" i="29"/>
  <c r="AA17" i="29"/>
  <c r="R3" i="29"/>
  <c r="Q16" i="29"/>
  <c r="V10" i="29"/>
  <c r="D7" i="29"/>
  <c r="W8" i="29"/>
  <c r="V18" i="29"/>
  <c r="U9" i="29"/>
  <c r="D12" i="29"/>
  <c r="B13" i="29"/>
  <c r="V19" i="29"/>
  <c r="S16" i="29"/>
  <c r="C15" i="29"/>
  <c r="C4" i="29"/>
  <c r="U16" i="29"/>
  <c r="U5" i="29"/>
  <c r="M20" i="29"/>
  <c r="I5" i="29"/>
  <c r="X15" i="29"/>
  <c r="K3" i="29"/>
  <c r="R19" i="29"/>
  <c r="P5" i="29"/>
  <c r="AB19" i="29"/>
  <c r="S21" i="29"/>
  <c r="S3" i="29"/>
  <c r="U17" i="29"/>
  <c r="X14" i="29"/>
  <c r="H14" i="29"/>
  <c r="L19" i="29"/>
  <c r="Y7" i="29"/>
  <c r="AA19" i="29"/>
  <c r="U21" i="29"/>
  <c r="V7" i="29"/>
  <c r="D15" i="29"/>
  <c r="F8" i="29"/>
  <c r="AB14" i="29"/>
  <c r="X2" i="29"/>
  <c r="Z18" i="29"/>
  <c r="L5" i="29"/>
  <c r="R2" i="29"/>
  <c r="P21" i="29"/>
  <c r="C10" i="29"/>
  <c r="I2" i="29"/>
  <c r="T16" i="29"/>
  <c r="S11" i="29"/>
  <c r="Z17" i="29"/>
  <c r="M19" i="29"/>
  <c r="K15" i="29"/>
  <c r="AA20" i="29"/>
  <c r="O19" i="29"/>
  <c r="F18" i="29"/>
  <c r="Z13" i="29"/>
  <c r="AB2" i="29"/>
  <c r="H2" i="29"/>
  <c r="T19" i="29"/>
  <c r="C8" i="29"/>
  <c r="B2" i="29"/>
  <c r="N7" i="29"/>
  <c r="Q5" i="29"/>
  <c r="H18" i="29"/>
  <c r="R9" i="29"/>
  <c r="X10" i="29"/>
  <c r="P17" i="29"/>
  <c r="Q8" i="29"/>
  <c r="O13" i="29"/>
  <c r="V3" i="29"/>
  <c r="B3" i="29"/>
  <c r="P3" i="29"/>
  <c r="R8" i="29"/>
  <c r="B9" i="29"/>
  <c r="C17" i="29"/>
  <c r="S18" i="29"/>
  <c r="I19" i="29"/>
  <c r="L20" i="29"/>
  <c r="R5" i="29"/>
  <c r="Q20" i="29"/>
  <c r="T20" i="29"/>
  <c r="Y14" i="29"/>
  <c r="AA9" i="29"/>
  <c r="F13" i="29"/>
  <c r="T13" i="29"/>
  <c r="G20" i="29"/>
  <c r="M7" i="29"/>
  <c r="AB3" i="29"/>
  <c r="U3" i="29"/>
  <c r="N6" i="29"/>
  <c r="J13" i="29"/>
  <c r="W7" i="29"/>
  <c r="Z14" i="29"/>
  <c r="H17" i="29"/>
  <c r="L2" i="29"/>
  <c r="H5" i="29"/>
  <c r="N21" i="29"/>
  <c r="J5" i="29"/>
  <c r="K8" i="29"/>
  <c r="C9" i="29"/>
  <c r="D19" i="29"/>
  <c r="M14" i="29"/>
  <c r="V2" i="29"/>
  <c r="B19" i="29"/>
  <c r="AA4" i="29"/>
  <c r="R11" i="29"/>
  <c r="W14" i="29"/>
  <c r="C21" i="29"/>
  <c r="AB15" i="29"/>
  <c r="U2" i="29"/>
  <c r="T7" i="29"/>
  <c r="Z3" i="29"/>
  <c r="T3" i="29"/>
  <c r="Z11" i="29"/>
  <c r="Y2" i="29"/>
  <c r="K11" i="29"/>
  <c r="Z4" i="29"/>
  <c r="AA3" i="29"/>
  <c r="O12" i="29"/>
  <c r="M15" i="29"/>
  <c r="C19" i="29"/>
  <c r="S9" i="29"/>
  <c r="Z21" i="29"/>
  <c r="M21" i="29"/>
  <c r="M5" i="29"/>
  <c r="U4" i="29"/>
  <c r="N12" i="29"/>
  <c r="J17" i="29"/>
  <c r="C2" i="29"/>
  <c r="P15" i="29"/>
  <c r="S7" i="29"/>
  <c r="G4" i="29"/>
  <c r="D4" i="29"/>
  <c r="W16" i="29"/>
  <c r="V20" i="29"/>
  <c r="AA10" i="29"/>
  <c r="D8" i="29"/>
  <c r="J7" i="29"/>
  <c r="V11" i="29"/>
  <c r="T17" i="29"/>
  <c r="F21" i="29"/>
  <c r="F4" i="29"/>
  <c r="U12" i="29"/>
  <c r="W10" i="29"/>
  <c r="J6" i="29"/>
  <c r="H21" i="29"/>
  <c r="S4" i="29"/>
  <c r="Y15" i="29"/>
  <c r="B15" i="29"/>
  <c r="H10" i="29"/>
  <c r="Z19" i="29"/>
  <c r="P6" i="29"/>
  <c r="P2" i="29"/>
  <c r="I3" i="29"/>
  <c r="N18" i="29"/>
  <c r="K7" i="29"/>
  <c r="T8" i="29"/>
  <c r="J4" i="29"/>
  <c r="Y13" i="29"/>
  <c r="R17" i="29"/>
  <c r="W15" i="29"/>
  <c r="Z6" i="29"/>
  <c r="O20" i="29"/>
  <c r="O9" i="29"/>
  <c r="AB17" i="29"/>
  <c r="P9" i="29"/>
  <c r="G16" i="29"/>
  <c r="P19" i="29"/>
  <c r="I9" i="29"/>
  <c r="G7" i="29"/>
  <c r="I17" i="29"/>
  <c r="J12" i="29"/>
  <c r="O8" i="29"/>
  <c r="Q3" i="29"/>
  <c r="S6" i="29"/>
  <c r="X20" i="29"/>
  <c r="I7" i="29"/>
  <c r="B5" i="29"/>
  <c r="B12" i="29"/>
  <c r="W4" i="29"/>
  <c r="D16" i="29"/>
  <c r="G8" i="29"/>
  <c r="L6" i="29"/>
  <c r="Y16" i="29"/>
  <c r="M9" i="29"/>
  <c r="C7" i="29"/>
  <c r="W21" i="29"/>
  <c r="L18" i="29"/>
  <c r="P8" i="29"/>
  <c r="M3" i="29"/>
  <c r="Z7" i="29"/>
  <c r="X5" i="29"/>
  <c r="T5" i="29"/>
  <c r="S2" i="29"/>
  <c r="D5" i="29"/>
  <c r="C20" i="29"/>
  <c r="V9" i="29"/>
  <c r="AA18" i="29"/>
  <c r="M2" i="29"/>
  <c r="G17" i="29"/>
  <c r="O10" i="29"/>
  <c r="AA12" i="29"/>
  <c r="G19" i="29"/>
  <c r="W20" i="29"/>
  <c r="X11" i="29"/>
  <c r="G9" i="29"/>
  <c r="H4" i="29"/>
  <c r="V17" i="29"/>
  <c r="Z8" i="29"/>
  <c r="F2" i="29"/>
  <c r="M16" i="29"/>
  <c r="T12" i="29"/>
  <c r="X3" i="29"/>
  <c r="L3" i="29"/>
  <c r="Q18" i="29"/>
  <c r="L14" i="29"/>
  <c r="AA11" i="29"/>
  <c r="K21" i="29"/>
  <c r="P14" i="29"/>
  <c r="Q7" i="29"/>
  <c r="R12" i="29"/>
  <c r="F15" i="29"/>
  <c r="Q11" i="29"/>
  <c r="J3" i="29"/>
  <c r="Z20" i="29"/>
  <c r="B4" i="29"/>
  <c r="J18" i="29"/>
  <c r="V13" i="29"/>
  <c r="G13" i="29"/>
  <c r="N3" i="29"/>
  <c r="S12" i="29"/>
  <c r="T18" i="29"/>
  <c r="V16" i="29"/>
  <c r="C3" i="29"/>
  <c r="P11" i="29"/>
  <c r="U8" i="29"/>
  <c r="P12" i="29"/>
  <c r="O17" i="29"/>
  <c r="O3" i="29"/>
  <c r="T10" i="29"/>
  <c r="D3" i="29"/>
  <c r="L21" i="29"/>
  <c r="H19" i="29"/>
  <c r="W18" i="29"/>
  <c r="J20" i="29"/>
  <c r="J21" i="29"/>
  <c r="Q15" i="29"/>
  <c r="L12" i="29"/>
  <c r="F17" i="29"/>
  <c r="X21" i="29"/>
  <c r="D14" i="29"/>
  <c r="N13" i="29"/>
  <c r="G15" i="29"/>
  <c r="F9" i="29"/>
  <c r="AB21" i="29"/>
  <c r="I10" i="29"/>
  <c r="L8" i="29"/>
  <c r="K9" i="29"/>
  <c r="V5" i="29"/>
  <c r="K14" i="29"/>
  <c r="Y20" i="29"/>
  <c r="F14" i="29"/>
  <c r="AA8" i="29"/>
  <c r="G21" i="29"/>
  <c r="W5" i="29"/>
  <c r="AA5" i="29"/>
  <c r="L4" i="29"/>
  <c r="B11" i="29"/>
  <c r="U20" i="29"/>
  <c r="O6" i="29"/>
  <c r="X6" i="29"/>
  <c r="D10" i="29"/>
  <c r="D9" i="29"/>
  <c r="T14" i="29"/>
  <c r="Y11" i="29"/>
  <c r="B7" i="29"/>
  <c r="R10" i="29"/>
  <c r="D6" i="29"/>
  <c r="P16" i="29"/>
  <c r="B21" i="29"/>
  <c r="AA14" i="29"/>
  <c r="G12" i="29"/>
  <c r="N9" i="29"/>
  <c r="H6" i="29"/>
  <c r="H3" i="29"/>
  <c r="Q4" i="29"/>
  <c r="O7" i="29"/>
  <c r="O16" i="29"/>
  <c r="I6" i="29"/>
  <c r="W6" i="29"/>
  <c r="P18" i="29"/>
  <c r="X19" i="29"/>
  <c r="H13" i="29"/>
  <c r="X16" i="29"/>
  <c r="Q9" i="29"/>
  <c r="V15" i="29"/>
  <c r="R21" i="29"/>
  <c r="U11" i="29"/>
  <c r="S10" i="29"/>
  <c r="G10" i="29"/>
  <c r="AB11" i="29"/>
  <c r="Y19" i="29"/>
  <c r="X12" i="29"/>
  <c r="K20" i="29"/>
  <c r="M10" i="29"/>
  <c r="H12" i="29"/>
  <c r="Q10" i="29"/>
  <c r="C6" i="29"/>
  <c r="F20" i="29"/>
  <c r="M17" i="29"/>
  <c r="R13" i="29"/>
  <c r="D17" i="29"/>
  <c r="T21" i="29"/>
  <c r="L9" i="29"/>
  <c r="K17" i="29"/>
  <c r="B10" i="29"/>
  <c r="B20" i="29"/>
  <c r="S8" i="29"/>
  <c r="L15" i="29"/>
  <c r="AB5" i="29"/>
  <c r="U19" i="29"/>
  <c r="M12" i="29"/>
  <c r="Q17" i="29"/>
  <c r="T6" i="29"/>
  <c r="AA15" i="29"/>
  <c r="H11" i="29"/>
  <c r="N16" i="29"/>
  <c r="Q19" i="29"/>
  <c r="Z16" i="29"/>
  <c r="J14" i="29"/>
  <c r="Y21" i="29"/>
  <c r="U13" i="29"/>
  <c r="C5" i="29"/>
  <c r="L7" i="29"/>
  <c r="K18" i="29"/>
  <c r="Y4" i="29"/>
  <c r="J8" i="29"/>
  <c r="Q14" i="29"/>
  <c r="AB20" i="29"/>
  <c r="W17" i="29"/>
  <c r="Z10" i="29"/>
  <c r="X8" i="29"/>
  <c r="R6" i="29"/>
  <c r="Y3" i="29"/>
  <c r="AB4" i="29"/>
  <c r="D11" i="29"/>
  <c r="W9" i="29"/>
  <c r="U15" i="29"/>
  <c r="I18" i="29"/>
  <c r="F6" i="29"/>
  <c r="X4" i="29"/>
  <c r="L17" i="29"/>
  <c r="AA13" i="29"/>
  <c r="Q21" i="29"/>
  <c r="M11" i="29"/>
  <c r="J10" i="29"/>
  <c r="H7" i="29"/>
  <c r="Z5" i="29"/>
  <c r="AA7" i="29"/>
  <c r="I11" i="29"/>
  <c r="K10" i="29"/>
  <c r="C18" i="29"/>
  <c r="AB18" i="29"/>
  <c r="O15" i="29"/>
  <c r="F19" i="29"/>
  <c r="Z2" i="29"/>
  <c r="AA6" i="29"/>
  <c r="N19" i="29"/>
  <c r="S5" i="29"/>
  <c r="W3" i="29"/>
  <c r="I16" i="29"/>
  <c r="H20" i="29"/>
  <c r="R20" i="29"/>
  <c r="S13" i="29"/>
  <c r="B18" i="29"/>
  <c r="T4" i="29"/>
  <c r="T11" i="29"/>
  <c r="J15" i="29"/>
  <c r="O5" i="29"/>
  <c r="I4" i="29"/>
  <c r="R4" i="29"/>
  <c r="T15" i="29"/>
  <c r="K19" i="29"/>
  <c r="X18" i="29"/>
  <c r="U14" i="29"/>
  <c r="AB16" i="29"/>
  <c r="P10" i="29"/>
  <c r="N15" i="29"/>
  <c r="P4" i="29"/>
  <c r="G11" i="29"/>
  <c r="Q6" i="29"/>
  <c r="AA21" i="29"/>
  <c r="F5" i="29"/>
  <c r="V14" i="29"/>
  <c r="I21" i="29"/>
  <c r="O21" i="29"/>
  <c r="P20" i="29"/>
  <c r="Y18" i="29"/>
  <c r="F7" i="29"/>
  <c r="N2" i="29"/>
  <c r="O2" i="29"/>
  <c r="G18" i="29"/>
  <c r="Q13" i="29"/>
  <c r="O11" i="29"/>
  <c r="H9" i="29"/>
  <c r="N11" i="29"/>
  <c r="N14" i="29"/>
  <c r="N8" i="29"/>
  <c r="W11" i="29"/>
  <c r="F3" i="29"/>
  <c r="M13" i="29"/>
  <c r="Q2" i="29"/>
  <c r="W13" i="29"/>
  <c r="G14" i="29"/>
  <c r="V4" i="29"/>
  <c r="W2" i="29"/>
  <c r="M8" i="29"/>
  <c r="G5" i="29"/>
  <c r="W19" i="29"/>
  <c r="I12" i="29"/>
  <c r="X7" i="29"/>
  <c r="J2" i="29"/>
  <c r="AB13" i="29"/>
  <c r="Z9" i="29"/>
  <c r="F11" i="29"/>
  <c r="K16" i="29"/>
  <c r="C13" i="29"/>
  <c r="C16" i="29"/>
  <c r="Y6" i="29"/>
  <c r="V12" i="29"/>
  <c r="G6" i="29"/>
  <c r="B16" i="29"/>
  <c r="U6" i="29"/>
  <c r="G2" i="29"/>
  <c r="V21" i="29"/>
  <c r="H10" i="9" l="1"/>
  <c r="I19" i="9"/>
  <c r="H17" i="9"/>
  <c r="H9" i="9"/>
  <c r="H11" i="9"/>
  <c r="H12" i="9"/>
  <c r="H7" i="9"/>
  <c r="I14" i="9"/>
  <c r="B22" i="9"/>
  <c r="B24" i="9" s="1"/>
  <c r="C22" i="9"/>
  <c r="H16" i="9"/>
  <c r="H8" i="9"/>
  <c r="I8" i="9"/>
  <c r="I9" i="9"/>
  <c r="I7" i="9"/>
  <c r="H6" i="9"/>
  <c r="H15" i="9"/>
  <c r="I6" i="9"/>
  <c r="I15" i="9"/>
  <c r="I18" i="9"/>
  <c r="H18" i="9"/>
  <c r="H14" i="9"/>
  <c r="H21" i="9"/>
  <c r="H13" i="9"/>
  <c r="I21" i="9"/>
  <c r="I13" i="9"/>
  <c r="I11" i="9"/>
  <c r="I20" i="9"/>
  <c r="I12" i="9"/>
  <c r="B38" i="27"/>
  <c r="C38" i="27"/>
  <c r="E37" i="26"/>
  <c r="E38" i="26" s="1"/>
  <c r="F37" i="26"/>
  <c r="F38" i="26" s="1"/>
  <c r="C38" i="26"/>
  <c r="B38" i="26"/>
  <c r="B38" i="25"/>
  <c r="C38" i="25"/>
  <c r="C38" i="24"/>
  <c r="F38" i="23"/>
  <c r="F37" i="23"/>
  <c r="C38" i="23"/>
  <c r="F37" i="22"/>
  <c r="F38" i="22" s="1"/>
  <c r="B38" i="22"/>
  <c r="B38" i="21"/>
  <c r="C38" i="21"/>
  <c r="B38" i="20"/>
  <c r="C38" i="20"/>
  <c r="B38" i="19"/>
  <c r="C38" i="19"/>
  <c r="B38" i="18"/>
  <c r="C38" i="18"/>
  <c r="E37" i="10" l="1"/>
  <c r="F36" i="10"/>
  <c r="E36" i="10"/>
  <c r="E38" i="10" s="1"/>
  <c r="C36" i="10"/>
  <c r="C37" i="10" s="1"/>
  <c r="B36" i="10"/>
  <c r="B37" i="10" s="1"/>
  <c r="I35" i="10"/>
  <c r="H35" i="10"/>
  <c r="I34" i="10"/>
  <c r="H34" i="10"/>
  <c r="I33" i="10"/>
  <c r="H33" i="10"/>
  <c r="I32" i="10"/>
  <c r="H32" i="10"/>
  <c r="I31" i="10"/>
  <c r="H31" i="10"/>
  <c r="I30" i="10"/>
  <c r="H30" i="10"/>
  <c r="I29" i="10"/>
  <c r="H29" i="10"/>
  <c r="I28" i="10"/>
  <c r="H28" i="10"/>
  <c r="I27" i="10"/>
  <c r="H27" i="10"/>
  <c r="I26" i="10"/>
  <c r="H26" i="10"/>
  <c r="I25" i="10"/>
  <c r="H25" i="10"/>
  <c r="I24" i="10"/>
  <c r="H24" i="10"/>
  <c r="I23" i="10"/>
  <c r="H23" i="10"/>
  <c r="I22" i="10"/>
  <c r="H22" i="10"/>
  <c r="I21" i="10"/>
  <c r="H21" i="10"/>
  <c r="I20" i="10"/>
  <c r="I40" i="10" s="1"/>
  <c r="H20" i="10"/>
  <c r="H40" i="10" s="1"/>
  <c r="F19" i="10"/>
  <c r="E19" i="10"/>
  <c r="C19" i="10"/>
  <c r="B19" i="10"/>
  <c r="F18" i="10"/>
  <c r="E18" i="10"/>
  <c r="C18" i="10"/>
  <c r="B18" i="10"/>
  <c r="E16" i="10"/>
  <c r="B16" i="10"/>
  <c r="E37" i="2"/>
  <c r="C37" i="2"/>
  <c r="B37" i="2"/>
  <c r="F36" i="2"/>
  <c r="E36" i="2"/>
  <c r="E38" i="2" s="1"/>
  <c r="C36" i="2"/>
  <c r="C38" i="2" s="1"/>
  <c r="B36" i="2"/>
  <c r="B38" i="2" s="1"/>
  <c r="I35" i="2"/>
  <c r="H35" i="2"/>
  <c r="I34" i="2"/>
  <c r="H34" i="2"/>
  <c r="I33" i="2"/>
  <c r="H33" i="2"/>
  <c r="I32" i="2"/>
  <c r="H32" i="2"/>
  <c r="I31" i="2"/>
  <c r="H31" i="2"/>
  <c r="I30" i="2"/>
  <c r="H30" i="2"/>
  <c r="I29" i="2"/>
  <c r="H29" i="2"/>
  <c r="I28" i="2"/>
  <c r="H28" i="2"/>
  <c r="I27" i="2"/>
  <c r="H27" i="2"/>
  <c r="I26" i="2"/>
  <c r="H26" i="2"/>
  <c r="I25" i="2"/>
  <c r="H25" i="2"/>
  <c r="I24" i="2"/>
  <c r="H24" i="2"/>
  <c r="I23" i="2"/>
  <c r="H23" i="2"/>
  <c r="I22" i="2"/>
  <c r="H22" i="2"/>
  <c r="H40" i="2" s="1"/>
  <c r="I21" i="2"/>
  <c r="I40" i="2" s="1"/>
  <c r="H21" i="2"/>
  <c r="I20" i="2"/>
  <c r="H20" i="2"/>
  <c r="F19" i="2"/>
  <c r="E19" i="2"/>
  <c r="C19" i="2"/>
  <c r="B19" i="2"/>
  <c r="F18" i="2"/>
  <c r="E18" i="2"/>
  <c r="C18" i="2"/>
  <c r="B18" i="2"/>
  <c r="E16" i="2"/>
  <c r="B16" i="2"/>
  <c r="F37" i="3"/>
  <c r="E37" i="3"/>
  <c r="F36" i="3"/>
  <c r="F38" i="3" s="1"/>
  <c r="E36" i="3"/>
  <c r="E38" i="3" s="1"/>
  <c r="C36" i="3"/>
  <c r="C37" i="3" s="1"/>
  <c r="B36" i="3"/>
  <c r="B37" i="3" s="1"/>
  <c r="I35" i="3"/>
  <c r="H35" i="3"/>
  <c r="I34" i="3"/>
  <c r="H34" i="3"/>
  <c r="I33" i="3"/>
  <c r="H33" i="3"/>
  <c r="I32" i="3"/>
  <c r="H32" i="3"/>
  <c r="I31" i="3"/>
  <c r="H31" i="3"/>
  <c r="I30" i="3"/>
  <c r="H30" i="3"/>
  <c r="I29" i="3"/>
  <c r="H29" i="3"/>
  <c r="I28" i="3"/>
  <c r="H28" i="3"/>
  <c r="I27" i="3"/>
  <c r="H27" i="3"/>
  <c r="I26" i="3"/>
  <c r="H26" i="3"/>
  <c r="I25" i="3"/>
  <c r="H25" i="3"/>
  <c r="I24" i="3"/>
  <c r="H24" i="3"/>
  <c r="I23" i="3"/>
  <c r="H23" i="3"/>
  <c r="I22" i="3"/>
  <c r="H22" i="3"/>
  <c r="I21" i="3"/>
  <c r="H21" i="3"/>
  <c r="I20" i="3"/>
  <c r="I40" i="3" s="1"/>
  <c r="H20" i="3"/>
  <c r="H40" i="3" s="1"/>
  <c r="F19" i="3"/>
  <c r="E19" i="3"/>
  <c r="C19" i="3"/>
  <c r="B19" i="3"/>
  <c r="F18" i="3"/>
  <c r="E18" i="3"/>
  <c r="C18" i="3"/>
  <c r="B18" i="3"/>
  <c r="E16" i="3"/>
  <c r="B16" i="3"/>
  <c r="E37" i="4"/>
  <c r="B37" i="4"/>
  <c r="F36" i="4"/>
  <c r="E36" i="4"/>
  <c r="E38" i="4" s="1"/>
  <c r="C36" i="4"/>
  <c r="C37" i="4" s="1"/>
  <c r="B36" i="4"/>
  <c r="B38" i="4" s="1"/>
  <c r="I35" i="4"/>
  <c r="H35" i="4"/>
  <c r="I34" i="4"/>
  <c r="H34" i="4"/>
  <c r="I33" i="4"/>
  <c r="H33" i="4"/>
  <c r="I32" i="4"/>
  <c r="H32" i="4"/>
  <c r="I31" i="4"/>
  <c r="H31" i="4"/>
  <c r="I30" i="4"/>
  <c r="H30" i="4"/>
  <c r="I29" i="4"/>
  <c r="H29" i="4"/>
  <c r="I28" i="4"/>
  <c r="H28" i="4"/>
  <c r="I27" i="4"/>
  <c r="H27" i="4"/>
  <c r="I26" i="4"/>
  <c r="H26" i="4"/>
  <c r="I25" i="4"/>
  <c r="H25" i="4"/>
  <c r="I24" i="4"/>
  <c r="H24" i="4"/>
  <c r="I23" i="4"/>
  <c r="H23" i="4"/>
  <c r="I22" i="4"/>
  <c r="H22" i="4"/>
  <c r="H40" i="4" s="1"/>
  <c r="I21" i="4"/>
  <c r="H21" i="4"/>
  <c r="I20" i="4"/>
  <c r="I40" i="4" s="1"/>
  <c r="H20" i="4"/>
  <c r="F19" i="4"/>
  <c r="E19" i="4"/>
  <c r="C19" i="4"/>
  <c r="B19" i="4"/>
  <c r="F18" i="4"/>
  <c r="E18" i="4"/>
  <c r="C18" i="4"/>
  <c r="B18" i="4"/>
  <c r="E16" i="4"/>
  <c r="B16" i="4"/>
  <c r="F37" i="13"/>
  <c r="E37" i="13"/>
  <c r="F36" i="13"/>
  <c r="F38" i="13" s="1"/>
  <c r="E36" i="13"/>
  <c r="E38" i="13" s="1"/>
  <c r="C36" i="13"/>
  <c r="C37" i="13" s="1"/>
  <c r="B36" i="13"/>
  <c r="B37" i="13" s="1"/>
  <c r="I35" i="13"/>
  <c r="H35" i="13"/>
  <c r="I34" i="13"/>
  <c r="H34" i="13"/>
  <c r="I33" i="13"/>
  <c r="H33" i="13"/>
  <c r="I32" i="13"/>
  <c r="H32" i="13"/>
  <c r="I31" i="13"/>
  <c r="H31" i="13"/>
  <c r="I30" i="13"/>
  <c r="H30" i="13"/>
  <c r="I29" i="13"/>
  <c r="H29" i="13"/>
  <c r="I28" i="13"/>
  <c r="H28" i="13"/>
  <c r="I27" i="13"/>
  <c r="H27" i="13"/>
  <c r="I26" i="13"/>
  <c r="H26" i="13"/>
  <c r="I25" i="13"/>
  <c r="H25" i="13"/>
  <c r="I24" i="13"/>
  <c r="H24" i="13"/>
  <c r="I23" i="13"/>
  <c r="H23" i="13"/>
  <c r="I22" i="13"/>
  <c r="H22" i="13"/>
  <c r="I21" i="13"/>
  <c r="H21" i="13"/>
  <c r="I20" i="13"/>
  <c r="I40" i="13" s="1"/>
  <c r="H20" i="13"/>
  <c r="H40" i="13" s="1"/>
  <c r="F19" i="13"/>
  <c r="E19" i="13"/>
  <c r="C19" i="13"/>
  <c r="B19" i="13"/>
  <c r="F18" i="13"/>
  <c r="E18" i="13"/>
  <c r="C18" i="13"/>
  <c r="B18" i="13"/>
  <c r="E16" i="13"/>
  <c r="B16" i="13"/>
  <c r="C37" i="5"/>
  <c r="F36" i="5"/>
  <c r="E36" i="5"/>
  <c r="C36" i="5"/>
  <c r="C38" i="5" s="1"/>
  <c r="B36" i="5"/>
  <c r="B37" i="5" s="1"/>
  <c r="I35" i="5"/>
  <c r="H35" i="5"/>
  <c r="I34" i="5"/>
  <c r="H34" i="5"/>
  <c r="I33" i="5"/>
  <c r="H33" i="5"/>
  <c r="I32" i="5"/>
  <c r="H32" i="5"/>
  <c r="I31" i="5"/>
  <c r="H31" i="5"/>
  <c r="I30" i="5"/>
  <c r="H30" i="5"/>
  <c r="I29" i="5"/>
  <c r="H29" i="5"/>
  <c r="I28" i="5"/>
  <c r="H28" i="5"/>
  <c r="I27" i="5"/>
  <c r="H27" i="5"/>
  <c r="I26" i="5"/>
  <c r="H26" i="5"/>
  <c r="I25" i="5"/>
  <c r="H25" i="5"/>
  <c r="I24" i="5"/>
  <c r="H24" i="5"/>
  <c r="I23" i="5"/>
  <c r="H23" i="5"/>
  <c r="I22" i="5"/>
  <c r="I40" i="5" s="1"/>
  <c r="H22" i="5"/>
  <c r="I21" i="5"/>
  <c r="H21" i="5"/>
  <c r="I20" i="5"/>
  <c r="H20" i="5"/>
  <c r="H40" i="5" s="1"/>
  <c r="F19" i="5"/>
  <c r="E19" i="5"/>
  <c r="C19" i="5"/>
  <c r="B19" i="5"/>
  <c r="F18" i="5"/>
  <c r="E18" i="5"/>
  <c r="C18" i="5"/>
  <c r="B18" i="5"/>
  <c r="E16" i="5"/>
  <c r="B16" i="5"/>
  <c r="F37" i="6"/>
  <c r="E37" i="6"/>
  <c r="F36" i="6"/>
  <c r="F38" i="6" s="1"/>
  <c r="E36" i="6"/>
  <c r="E38" i="6" s="1"/>
  <c r="C36" i="6"/>
  <c r="C37" i="6" s="1"/>
  <c r="B36" i="6"/>
  <c r="B37" i="6" s="1"/>
  <c r="I35" i="6"/>
  <c r="H35" i="6"/>
  <c r="I34" i="6"/>
  <c r="H34" i="6"/>
  <c r="I33" i="6"/>
  <c r="H33" i="6"/>
  <c r="I32" i="6"/>
  <c r="H32" i="6"/>
  <c r="I31" i="6"/>
  <c r="H31" i="6"/>
  <c r="I30" i="6"/>
  <c r="H30" i="6"/>
  <c r="I29" i="6"/>
  <c r="H29" i="6"/>
  <c r="I28" i="6"/>
  <c r="H28" i="6"/>
  <c r="I27" i="6"/>
  <c r="H27" i="6"/>
  <c r="I26" i="6"/>
  <c r="H26" i="6"/>
  <c r="I25" i="6"/>
  <c r="H25" i="6"/>
  <c r="I24" i="6"/>
  <c r="H24" i="6"/>
  <c r="I23" i="6"/>
  <c r="H23" i="6"/>
  <c r="I22" i="6"/>
  <c r="H22" i="6"/>
  <c r="I21" i="6"/>
  <c r="H21" i="6"/>
  <c r="I20" i="6"/>
  <c r="I40" i="6" s="1"/>
  <c r="H20" i="6"/>
  <c r="H40" i="6" s="1"/>
  <c r="F19" i="6"/>
  <c r="E19" i="6"/>
  <c r="C19" i="6"/>
  <c r="B19" i="6"/>
  <c r="F18" i="6"/>
  <c r="E18" i="6"/>
  <c r="C18" i="6"/>
  <c r="B18" i="6"/>
  <c r="E16" i="6"/>
  <c r="B16" i="6"/>
  <c r="F37" i="11"/>
  <c r="E37" i="11"/>
  <c r="F36" i="11"/>
  <c r="F38" i="11" s="1"/>
  <c r="E36" i="11"/>
  <c r="E38" i="11" s="1"/>
  <c r="C36" i="11"/>
  <c r="C37" i="11" s="1"/>
  <c r="B36" i="11"/>
  <c r="B37" i="11" s="1"/>
  <c r="I35" i="11"/>
  <c r="H35" i="11"/>
  <c r="I34" i="11"/>
  <c r="H34" i="11"/>
  <c r="I33" i="11"/>
  <c r="H33" i="11"/>
  <c r="I32" i="11"/>
  <c r="H32" i="11"/>
  <c r="I31" i="11"/>
  <c r="H31" i="11"/>
  <c r="I30" i="11"/>
  <c r="H30" i="11"/>
  <c r="I29" i="11"/>
  <c r="H29" i="11"/>
  <c r="I28" i="11"/>
  <c r="H28" i="11"/>
  <c r="I27" i="11"/>
  <c r="H27" i="11"/>
  <c r="I26" i="11"/>
  <c r="H26" i="11"/>
  <c r="I25" i="11"/>
  <c r="H25" i="11"/>
  <c r="I24" i="11"/>
  <c r="H24" i="11"/>
  <c r="I23" i="11"/>
  <c r="H23" i="11"/>
  <c r="I22" i="11"/>
  <c r="H22" i="11"/>
  <c r="I21" i="11"/>
  <c r="H21" i="11"/>
  <c r="I20" i="11"/>
  <c r="I40" i="11" s="1"/>
  <c r="H20" i="11"/>
  <c r="H40" i="11" s="1"/>
  <c r="F19" i="11"/>
  <c r="E19" i="11"/>
  <c r="C19" i="11"/>
  <c r="B19" i="11"/>
  <c r="F18" i="11"/>
  <c r="E18" i="11"/>
  <c r="C18" i="11"/>
  <c r="B18" i="11"/>
  <c r="E16" i="11"/>
  <c r="B16" i="11"/>
  <c r="I40" i="12"/>
  <c r="H40" i="12"/>
  <c r="F36" i="12"/>
  <c r="E36" i="12"/>
  <c r="C36" i="12"/>
  <c r="B36" i="12"/>
  <c r="I35" i="12"/>
  <c r="H35" i="12"/>
  <c r="I34" i="12"/>
  <c r="H34" i="12"/>
  <c r="I33" i="12"/>
  <c r="H33" i="12"/>
  <c r="I32" i="12"/>
  <c r="H32" i="12"/>
  <c r="I31" i="12"/>
  <c r="H31" i="12"/>
  <c r="I30" i="12"/>
  <c r="H30" i="12"/>
  <c r="I29" i="12"/>
  <c r="H29" i="12"/>
  <c r="I28" i="12"/>
  <c r="H28" i="12"/>
  <c r="I27" i="12"/>
  <c r="H27" i="12"/>
  <c r="I26" i="12"/>
  <c r="H26" i="12"/>
  <c r="I25" i="12"/>
  <c r="H25" i="12"/>
  <c r="I24" i="12"/>
  <c r="H24" i="12"/>
  <c r="I23" i="12"/>
  <c r="H23" i="12"/>
  <c r="I22" i="12"/>
  <c r="H22" i="12"/>
  <c r="I21" i="12"/>
  <c r="H21" i="12"/>
  <c r="I20" i="12"/>
  <c r="H20" i="12"/>
  <c r="F19" i="12"/>
  <c r="E19" i="12"/>
  <c r="C19" i="12"/>
  <c r="B19" i="12"/>
  <c r="F18" i="12"/>
  <c r="E18" i="12"/>
  <c r="C18" i="12"/>
  <c r="B18" i="12"/>
  <c r="E16" i="12"/>
  <c r="B16" i="12"/>
  <c r="F38" i="10" l="1"/>
  <c r="F37" i="10"/>
  <c r="B38" i="10"/>
  <c r="C38" i="10"/>
  <c r="F37" i="2"/>
  <c r="F38" i="2" s="1"/>
  <c r="B38" i="3"/>
  <c r="C38" i="3"/>
  <c r="F37" i="4"/>
  <c r="F38" i="4" s="1"/>
  <c r="C38" i="4"/>
  <c r="B38" i="13"/>
  <c r="C38" i="13"/>
  <c r="E37" i="5"/>
  <c r="E38" i="5" s="1"/>
  <c r="F37" i="5"/>
  <c r="F38" i="5" s="1"/>
  <c r="B38" i="5"/>
  <c r="B38" i="6"/>
  <c r="C38" i="6"/>
  <c r="B38" i="11"/>
  <c r="C38" i="11"/>
  <c r="B37" i="12"/>
  <c r="B38" i="12" s="1"/>
  <c r="C37" i="12"/>
  <c r="C38" i="12" s="1"/>
  <c r="E37" i="12"/>
  <c r="E38" i="12" s="1"/>
  <c r="F37" i="12"/>
  <c r="F38" i="12" s="1"/>
  <c r="F4" i="9"/>
  <c r="F19" i="7" l="1"/>
  <c r="E19" i="7"/>
  <c r="C19" i="7"/>
  <c r="B19" i="7"/>
  <c r="B16" i="7"/>
  <c r="I21" i="7" l="1"/>
  <c r="I22" i="7"/>
  <c r="I23" i="7"/>
  <c r="I24" i="7"/>
  <c r="I25" i="7"/>
  <c r="I26" i="7"/>
  <c r="I27" i="7"/>
  <c r="I28" i="7"/>
  <c r="I29" i="7"/>
  <c r="I30" i="7"/>
  <c r="I31" i="7"/>
  <c r="I32" i="7"/>
  <c r="I33" i="7"/>
  <c r="I34" i="7"/>
  <c r="I35" i="7"/>
  <c r="H21" i="7"/>
  <c r="H22" i="7"/>
  <c r="H23" i="7"/>
  <c r="H24" i="7"/>
  <c r="H25" i="7"/>
  <c r="H26" i="7"/>
  <c r="H27" i="7"/>
  <c r="H28" i="7"/>
  <c r="H29" i="7"/>
  <c r="H30" i="7"/>
  <c r="H31" i="7"/>
  <c r="H32" i="7"/>
  <c r="H33" i="7"/>
  <c r="H34" i="7"/>
  <c r="H35" i="7"/>
  <c r="F36" i="7" l="1"/>
  <c r="C36" i="7"/>
  <c r="C18" i="7" l="1"/>
  <c r="B18" i="7"/>
  <c r="C4" i="9"/>
  <c r="I20" i="7"/>
  <c r="B36" i="7"/>
  <c r="B37" i="7" s="1"/>
  <c r="B38" i="7" s="1"/>
  <c r="E22" i="9" l="1"/>
  <c r="H22" i="9" s="1"/>
  <c r="H24" i="9" s="1"/>
  <c r="F18" i="7" l="1"/>
  <c r="E18" i="7"/>
  <c r="E16" i="7"/>
  <c r="H20" i="7" l="1"/>
  <c r="H40" i="7" l="1"/>
  <c r="I40" i="7" l="1"/>
  <c r="F22" i="9" l="1"/>
  <c r="I22" i="9" s="1"/>
  <c r="E36" i="7" l="1"/>
  <c r="E37" i="7" l="1"/>
  <c r="E23" i="9" s="1"/>
  <c r="F37" i="7"/>
  <c r="F24" i="9" s="1"/>
  <c r="C37" i="7"/>
  <c r="C24" i="9" s="1"/>
  <c r="E38" i="7" l="1"/>
  <c r="F38" i="7"/>
  <c r="C38" i="7"/>
  <c r="E24" i="9"/>
  <c r="I24" i="9" l="1"/>
</calcChain>
</file>

<file path=xl/sharedStrings.xml><?xml version="1.0" encoding="utf-8"?>
<sst xmlns="http://schemas.openxmlformats.org/spreadsheetml/2006/main" count="1760" uniqueCount="186">
  <si>
    <t>Pub Hol Not worked</t>
  </si>
  <si>
    <t xml:space="preserve">Report total </t>
  </si>
  <si>
    <t>cross check</t>
  </si>
  <si>
    <t>HOURS REPORTED</t>
  </si>
  <si>
    <t xml:space="preserve">Sub- total </t>
  </si>
  <si>
    <t xml:space="preserve">TOTAL REPORTABLE </t>
  </si>
  <si>
    <t>Annual Leave</t>
  </si>
  <si>
    <t>$ REPORTED</t>
  </si>
  <si>
    <t>Carers Leave</t>
  </si>
  <si>
    <t xml:space="preserve">RETURN </t>
  </si>
  <si>
    <t xml:space="preserve">to </t>
  </si>
  <si>
    <t>PORTABLE LONG SERVICE LEAVE CALCULATOR</t>
  </si>
  <si>
    <t>Definition of ‘ordinary pay”</t>
  </si>
  <si>
    <t>When an employee takes long service leave, they are to be paid according to their ‘ordinary pay’. ‘Ordinary pay’ is the actual pay received by an employee for working his or her normal weekly hours at the time the employee takes long service leave or ceases employment and has long service leave paid out.The components that make up ordinary pay will depend on the ‘employment agreement’ of the employee. ‘Employment agreement’ is defined in the LSL Act to include the contract of employment (either oral or written) and statutory entitlements (such as those under awards or enterprise agreements).</t>
  </si>
  <si>
    <t>·        Annual Leave</t>
  </si>
  <si>
    <t>·        Personal Leave</t>
  </si>
  <si>
    <t>·        Study Leave</t>
  </si>
  <si>
    <t>·        Compassionate Leave</t>
  </si>
  <si>
    <t>·        Carers Leave</t>
  </si>
  <si>
    <t>·        Parental Leave</t>
  </si>
  <si>
    <t>·        Adoption Leave</t>
  </si>
  <si>
    <t>·        Long Service</t>
  </si>
  <si>
    <t>·        Other paid or unpaid leave included in industrial agreements.</t>
  </si>
  <si>
    <t>·        If unpaid leave is greater than 52 weeks, please contact the Authority for advice.      </t>
  </si>
  <si>
    <t>You must include all hours worked including shifts, weekend work, overtime (at ordinary rate of pay), public holidays and hours on Work Cover. This must also include hours of paid and unpaid leave, including but not strictly limited to;</t>
  </si>
  <si>
    <t>What worker hours do I have to include in the LSL quarterly return?</t>
  </si>
  <si>
    <t>INSTRUCTIONS</t>
  </si>
  <si>
    <t>IMPORTANT INFORMATION</t>
  </si>
  <si>
    <t>PORTABLE LONG SERVICE LEAVE SUMMARY</t>
  </si>
  <si>
    <t>Calculator legend</t>
  </si>
  <si>
    <t>Gross Ordinary Pay</t>
  </si>
  <si>
    <t>Disclaimer</t>
  </si>
  <si>
    <t>Personal leave</t>
  </si>
  <si>
    <t>Compassionate Leave</t>
  </si>
  <si>
    <t>LSL Taken</t>
  </si>
  <si>
    <t>Public Holidays</t>
  </si>
  <si>
    <t>Work Cover</t>
  </si>
  <si>
    <t>Study Leave</t>
  </si>
  <si>
    <t>Loading for relief work</t>
  </si>
  <si>
    <t>Other leave</t>
  </si>
  <si>
    <t>&lt;first name&gt;</t>
  </si>
  <si>
    <t>&lt;middle names&gt;</t>
  </si>
  <si>
    <t>&lt;surname&gt;</t>
  </si>
  <si>
    <t>&lt;payroll ID&gt;</t>
  </si>
  <si>
    <t>Employee Details</t>
  </si>
  <si>
    <t>&lt;salutation&gt;</t>
  </si>
  <si>
    <t>Name:</t>
  </si>
  <si>
    <t>Member ID:</t>
  </si>
  <si>
    <t>&lt;member ID&gt;</t>
  </si>
  <si>
    <t>Payroll ID:</t>
  </si>
  <si>
    <t>Date of Birth:</t>
  </si>
  <si>
    <t>&lt;dob&gt;</t>
  </si>
  <si>
    <t>Work Type:</t>
  </si>
  <si>
    <t>&lt;start date&gt;</t>
  </si>
  <si>
    <r>
      <t>Termination Date</t>
    </r>
    <r>
      <rPr>
        <b/>
        <sz val="8"/>
        <rFont val="Calibri"/>
        <family val="2"/>
        <scheme val="minor"/>
      </rPr>
      <t xml:space="preserve"> 
(only required if terminated during reportable period)</t>
    </r>
  </si>
  <si>
    <t>&lt;terminiation date&gt;</t>
  </si>
  <si>
    <t>Termination Reason</t>
  </si>
  <si>
    <t>&lt;termination reason&gt;</t>
  </si>
  <si>
    <t>Mobile</t>
  </si>
  <si>
    <t>Phone</t>
  </si>
  <si>
    <t>Email</t>
  </si>
  <si>
    <t>Address Line 1</t>
  </si>
  <si>
    <t>Address Line 2</t>
  </si>
  <si>
    <t>Address Line 3</t>
  </si>
  <si>
    <t>Suburb</t>
  </si>
  <si>
    <t>State</t>
  </si>
  <si>
    <t>Postcode</t>
  </si>
  <si>
    <t>&lt;mobile&gt;</t>
  </si>
  <si>
    <t>&lt;phone&gt;</t>
  </si>
  <si>
    <t>&lt;email&gt;</t>
  </si>
  <si>
    <t>&lt;suburb&gt;</t>
  </si>
  <si>
    <t>&lt;state&gt;</t>
  </si>
  <si>
    <t>&lt;postcode&gt;</t>
  </si>
  <si>
    <t>&lt;address 1&gt;</t>
  </si>
  <si>
    <t>&lt;address 2&gt;</t>
  </si>
  <si>
    <t>&lt;address 3&gt;</t>
  </si>
  <si>
    <t>Member ID</t>
  </si>
  <si>
    <t>Payroll ID</t>
  </si>
  <si>
    <t>Salutation</t>
  </si>
  <si>
    <t>First Name</t>
  </si>
  <si>
    <t>Middle Names</t>
  </si>
  <si>
    <t>Surname</t>
  </si>
  <si>
    <t>Gender</t>
  </si>
  <si>
    <t>Date Of Birth</t>
  </si>
  <si>
    <t>Employment Type</t>
  </si>
  <si>
    <t>Work Type</t>
  </si>
  <si>
    <t>Worker Type</t>
  </si>
  <si>
    <t>Start Date</t>
  </si>
  <si>
    <t>Hours</t>
  </si>
  <si>
    <t>Ordinary Pay</t>
  </si>
  <si>
    <t>LSL</t>
  </si>
  <si>
    <t>Termination Date</t>
  </si>
  <si>
    <t>Comment</t>
  </si>
  <si>
    <t>&lt;comment&gt;</t>
  </si>
  <si>
    <t>Position:</t>
  </si>
  <si>
    <t>&lt;qtr start date&gt;</t>
  </si>
  <si>
    <t>&lt;qtr end date&gt;</t>
  </si>
  <si>
    <t xml:space="preserve">Return for </t>
  </si>
  <si>
    <t>Pay Run</t>
  </si>
  <si>
    <t>&lt;pay run #&gt;</t>
  </si>
  <si>
    <t>OT@ Ordinary Pay</t>
  </si>
  <si>
    <t>Levy Percentage</t>
  </si>
  <si>
    <t>Items included in hours and pay reported are outlined in the Important Information sheet</t>
  </si>
  <si>
    <t>Input required</t>
  </si>
  <si>
    <t>No input required</t>
  </si>
  <si>
    <t>Manually enter information into this field</t>
  </si>
  <si>
    <t>Contains formulas - no input required</t>
  </si>
  <si>
    <t xml:space="preserve">Qtr Hours as at </t>
  </si>
  <si>
    <t xml:space="preserve">Qtr $ as at </t>
  </si>
  <si>
    <t>The Portable Long Service Leave Authority requires employers under the scheme to complete a quarterly return in January, April, July and October of each year.
As part of this process, ELAA has developed a calculator for its members to assist in the calculation of the hours an employee worked, ordinary pay they received and any long service leave they took under another arrangement.</t>
  </si>
  <si>
    <t>Ensure OT is entered at ordinary pay</t>
  </si>
  <si>
    <t>Ensure Start Date and Termination information is entered for new or departing employees</t>
  </si>
  <si>
    <t>Use the 'Other leave' row for any other award or agreement specific leave that may be included in the calculation for your employees</t>
  </si>
  <si>
    <t>Go through each Employee tab and do the following:</t>
  </si>
  <si>
    <t>Double check the entered data against your reports to ensure they are entered correctly</t>
  </si>
  <si>
    <t>Save the calculator in your financial records</t>
  </si>
  <si>
    <r>
      <t xml:space="preserve">Employment Type: </t>
    </r>
    <r>
      <rPr>
        <b/>
        <sz val="8"/>
        <rFont val="Calibri"/>
        <family val="2"/>
        <scheme val="minor"/>
      </rPr>
      <t>(select from drop down in cell)</t>
    </r>
  </si>
  <si>
    <r>
      <t xml:space="preserve">Comment: </t>
    </r>
    <r>
      <rPr>
        <b/>
        <sz val="8"/>
        <rFont val="Calibri"/>
        <family val="2"/>
        <scheme val="minor"/>
      </rPr>
      <t>(include current hourly rate)</t>
    </r>
  </si>
  <si>
    <t>Enter the totals into the portal's quarterly return window.</t>
  </si>
  <si>
    <t>&lt;position&gt;</t>
  </si>
  <si>
    <t>Worksheet legend</t>
  </si>
  <si>
    <t>Instructions</t>
  </si>
  <si>
    <t>Details the steps to use the calculator</t>
  </si>
  <si>
    <t>Steps to complete use this calculator at the end of each quarter:</t>
  </si>
  <si>
    <t>Important Information</t>
  </si>
  <si>
    <t>3a</t>
  </si>
  <si>
    <t>3b</t>
  </si>
  <si>
    <t>3c</t>
  </si>
  <si>
    <t>3d</t>
  </si>
  <si>
    <t>3e</t>
  </si>
  <si>
    <t>3f</t>
  </si>
  <si>
    <t>7a</t>
  </si>
  <si>
    <t>7b</t>
  </si>
  <si>
    <t>Outlines what hours should be included in the quarterly return, what ordinary pay is defined as and ELAA's disclaimer</t>
  </si>
  <si>
    <t>Summary</t>
  </si>
  <si>
    <t>Collates all data from the Employee worksheets into a summary table. Limited fields requiring input.</t>
  </si>
  <si>
    <t>Individual Employee worksheets for input of data from payroll reports.</t>
  </si>
  <si>
    <t>Employee Summary</t>
  </si>
  <si>
    <t>Template based on the Authority's upload template that collates all data from the Employee worksheets.</t>
  </si>
  <si>
    <t>DATE LODGED</t>
  </si>
  <si>
    <t>If any adjustments are required (e.g. if the pay run runs into the next quarter, you must adjust the totals for each employee so that only the days in that quarter are included). Be sure to note any adjustments in the spreadsheet.</t>
  </si>
  <si>
    <t xml:space="preserve">Gross Ordinary Pay </t>
  </si>
  <si>
    <r>
      <t xml:space="preserve">Amounts not included in ‘ordinary pay’ are overtime and penalty rates (such as shift allowance or weekend   penalties). </t>
    </r>
    <r>
      <rPr>
        <b/>
        <u/>
        <sz val="12"/>
        <color theme="1"/>
        <rFont val="Calibri"/>
        <family val="2"/>
        <scheme val="minor"/>
      </rPr>
      <t>However for the LSL quarterly returns, overtime is to be included but at the ordinary rate of pay.</t>
    </r>
    <r>
      <rPr>
        <sz val="12"/>
        <color theme="1"/>
        <rFont val="Calibri"/>
        <family val="2"/>
        <scheme val="minor"/>
      </rPr>
      <t xml:space="preserve"> Amounts that may be included are various components of a salary package, including commissions and amounts relating to personal use of a motor vehicle. Casual loading is also included when calculating a casual employee’s ordinary pay.</t>
    </r>
  </si>
  <si>
    <t>Parental Leave</t>
  </si>
  <si>
    <t>Gender:</t>
  </si>
  <si>
    <t>Worker Type:</t>
  </si>
  <si>
    <t xml:space="preserve">YTD Hours as at </t>
  </si>
  <si>
    <t>&lt;YTD start date&gt;</t>
  </si>
  <si>
    <t>&lt;YTD end date&gt;</t>
  </si>
  <si>
    <t>YTD Dates</t>
  </si>
  <si>
    <t>Unpaid Absences (LWOP)</t>
  </si>
  <si>
    <t>Relief /Casual Work (inc higher duties)</t>
  </si>
  <si>
    <t>Other leave (e.g. jury duty, study leave)</t>
  </si>
  <si>
    <r>
      <t xml:space="preserve">Input data into input cells (yellow). </t>
    </r>
    <r>
      <rPr>
        <b/>
        <sz val="11"/>
        <color theme="1"/>
        <rFont val="Calibri"/>
        <family val="2"/>
        <scheme val="minor"/>
      </rPr>
      <t>Do not enter anything into the no input cells (grey) as these contain formulas to assist with the calculation.</t>
    </r>
    <r>
      <rPr>
        <sz val="11"/>
        <color theme="1"/>
        <rFont val="Calibri"/>
        <family val="2"/>
        <scheme val="minor"/>
      </rPr>
      <t xml:space="preserve"> Note: there are a few drop down selections</t>
    </r>
  </si>
  <si>
    <t>ELAA has made every effort to ensure that this calculator can be used by ELAA members appropriately to assist with determining the reportable LSL amount for the quarerly reporting to the Portable Long Service Leave Authority. 
While we strive to keep the information up to date and correct, ELAA makes no representations or warranties of any kind, express or implied about the completeness, accuracy, reliability and suitability witth respect to the information provided and calculation workings in this template.
ELAA expressly disclaims any liability or responsibility for any errors in calculations or figures entered into this calculator.
It is the responsibility of the individuals entering data into this calculator to ensure amounts entered are correct or to make any editions that may be required to tailor the calculator to an organisation's accounting needs.
The calculator is intentionally simplistic to assist with ease of use and may not include all types of paid and unpaid leave relevant to en employee under the Portable LSL scheme.
ELAA has made every effort to ensure that the calculator is virus-free at the time of loading onto the website, but cannot guarantee that the file is virus-free. Services are advised to check the document for viruses prior to downloading. ELAA does not accept any liability for any damage or loss to the service as a result of using this document, or for any errors or omissions in the contents of the documents as a result of incompatible versions, or viruses.</t>
  </si>
  <si>
    <t>In your payroll system, access reports for each employee that will give you all the information that is required to report on (refer to Important information and the Employee worksheets to see information required)</t>
  </si>
  <si>
    <t>In the Summary worksheet, input YTD dates and the payrun #'s into input the cells (yellow)</t>
  </si>
  <si>
    <t>Change the name of the Employee sheets to your employee's names</t>
  </si>
  <si>
    <t>3g</t>
  </si>
  <si>
    <t>Check the figures in the Summary worksheet with any additional reports your payroll system is capable of producing</t>
  </si>
  <si>
    <t>When in the Authority's employer portal completing the return:</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</si>
  <si>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</si>
  <si>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</si>
  <si>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</si>
  <si>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</si>
  <si>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</si>
  <si>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</si>
  <si>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</si>
  <si>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</si>
  <si>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</si>
  <si>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</si>
  <si>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</si>
  <si>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</si>
  <si>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</si>
  <si>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</si>
  <si>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</si>
  <si>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</si>
  <si>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</si>
  <si>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</si>
  <si>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</si>
  <si>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</si>
  <si>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1 - 20</t>
  </si>
  <si>
    <t>NOTE: the calculator has been built for twenty employees. If you have more than twenty employees, you can either:
1. if you're confident using excel, copy an existing employee worksheet to create a new one and update the formula's in the Summary and Employee Summary spreadsheets to include the additional worksheet.
2. contact ELAA to have a new template created for your additional employees.</t>
  </si>
  <si>
    <t>Sheet Name</t>
  </si>
  <si>
    <t>In the Employee Summary worksheet, update the sheet names in Column A and check the details have been copied into the worksheet correctly</t>
  </si>
  <si>
    <t>Copy the data from the Employee Summary sheet (excluding Column A) into the downloaded template provided in the portal to upload.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</si>
</sst>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Red]\(#,##0.00\)_-;_-* &quot;-&quot;??_-;_-@_-"/>
    <numFmt numFmtId="165" formatCode="\$#,##0.0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20"/>
      <name val="Century Gothic"/>
      <family val="2"/>
    </font>
    <font>
      <b/>
      <sz val="10"/>
      <color rgb="FF000000"/>
      <name val="Calibri"/>
      <family val="2"/>
    </font>
    <font>
      <sz val="11"/>
      <color rgb="FF000000"/>
      <name val="Calibri"/>
      <family val="2"/>
    </font>
    <font>
      <sz val="8"/>
      <color rgb="FF000000"/>
      <name val="Calibri"/>
      <family val="2"/>
    </font>
    <font>
      <sz val="20"/>
      <color theme="1"/>
      <name val="Calibri"/>
      <family val="2"/>
      <scheme val="minor"/>
    </font>
    <font>
      <sz val="11"/>
      <color rgb="FFFFC000"/>
      <name val="Calibri"/>
      <family val="2"/>
      <scheme val="minor"/>
    </font>
    <font>
      <b/>
      <sz val="11"/>
      <color rgb="FFFFC000"/>
      <name val="Calibri"/>
      <family val="2"/>
      <scheme val="minor"/>
    </font>
    <font>
      <b/>
      <sz val="11"/>
      <name val="Calibri"/>
      <family val="2"/>
      <scheme val="minor"/>
    </font>
    <font>
      <sz val="20"/>
      <color rgb="FF000000"/>
      <name val="Calibri"/>
      <family val="2"/>
    </font>
    <font>
      <b/>
      <sz val="8"/>
      <color rgb="FF000000"/>
      <name val="Calibri"/>
      <family val="2"/>
    </font>
    <font>
      <sz val="10"/>
      <name val="MS Sans Serif"/>
      <family val="2"/>
    </font>
    <font>
      <sz val="14"/>
      <name val="Corbel"/>
      <family val="2"/>
    </font>
    <font>
      <b/>
      <sz val="14"/>
      <name val="Corbel"/>
      <family val="2"/>
    </font>
    <font>
      <sz val="16"/>
      <color theme="1"/>
      <name val="Calibri"/>
      <family val="2"/>
      <scheme val="minor"/>
    </font>
    <font>
      <b/>
      <sz val="11"/>
      <name val="Calibri"/>
      <family val="2"/>
    </font>
    <font>
      <sz val="8"/>
      <color theme="1"/>
      <name val="Calibri"/>
      <family val="2"/>
      <scheme val="minor"/>
    </font>
    <font>
      <sz val="12"/>
      <color theme="1"/>
      <name val="Calibri"/>
      <family val="2"/>
      <scheme val="minor"/>
    </font>
    <font>
      <b/>
      <sz val="18"/>
      <color theme="1"/>
      <name val="Calibri"/>
      <family val="2"/>
      <scheme val="minor"/>
    </font>
    <font>
      <b/>
      <sz val="20"/>
      <name val="Calibri"/>
      <family val="2"/>
    </font>
    <font>
      <b/>
      <sz val="8"/>
      <name val="Calibri"/>
      <family val="2"/>
      <scheme val="minor"/>
    </font>
    <font>
      <b/>
      <sz val="10"/>
      <name val="Calibri"/>
      <family val="2"/>
    </font>
    <font>
      <b/>
      <sz val="11"/>
      <color rgb="FF000000"/>
      <name val="Calibri"/>
      <family val="2"/>
    </font>
    <font>
      <b/>
      <u/>
      <sz val="12"/>
      <color theme="1"/>
      <name val="Calibri"/>
      <family val="2"/>
      <scheme val="minor"/>
    </font>
    <font>
      <sz val="10"/>
      <color rgb="FF3E3E3E"/>
      <name val="Courier New"/>
      <family val="3"/>
    </font>
  </fonts>
  <fills count="9">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theme="7" tint="0.59999389629810485"/>
        <bgColor indexed="64"/>
      </patternFill>
    </fill>
    <fill>
      <patternFill patternType="solid">
        <fgColor rgb="FF92D050"/>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alignment vertical="top"/>
    </xf>
    <xf numFmtId="43" fontId="1" fillId="0" borderId="0" applyFont="0" applyFill="0" applyBorder="0" applyAlignment="0" applyProtection="0"/>
    <xf numFmtId="0" fontId="14" fillId="0" borderId="5"/>
    <xf numFmtId="9" fontId="1" fillId="0" borderId="0" applyFont="0" applyFill="0" applyBorder="0" applyAlignment="0" applyProtection="0"/>
  </cellStyleXfs>
  <cellXfs count="161">
    <xf numFmtId="0" fontId="0" fillId="0" borderId="0" xfId="0">
      <alignment vertical="top"/>
    </xf>
    <xf numFmtId="0" fontId="3" fillId="0" borderId="0" xfId="0" applyFont="1">
      <alignment vertical="top"/>
    </xf>
    <xf numFmtId="0" fontId="0" fillId="0" borderId="1" xfId="0" applyBorder="1" applyAlignment="1">
      <alignment vertical="center" wrapText="1"/>
    </xf>
    <xf numFmtId="15"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0" fillId="0" borderId="0" xfId="0" applyAlignment="1">
      <alignment horizontal="right"/>
    </xf>
    <xf numFmtId="0" fontId="0" fillId="0" borderId="0" xfId="0" applyFill="1" applyBorder="1">
      <alignment vertical="top"/>
    </xf>
    <xf numFmtId="0" fontId="0" fillId="0" borderId="0" xfId="0" applyBorder="1">
      <alignment vertical="top"/>
    </xf>
    <xf numFmtId="0" fontId="2" fillId="0" borderId="0" xfId="0" applyFont="1" applyBorder="1">
      <alignment vertical="top"/>
    </xf>
    <xf numFmtId="0" fontId="2" fillId="0" borderId="0" xfId="0" applyFont="1">
      <alignment vertical="top"/>
    </xf>
    <xf numFmtId="43" fontId="0" fillId="0" borderId="0" xfId="1" applyFont="1" applyAlignment="1">
      <alignment horizontal="right"/>
    </xf>
    <xf numFmtId="0" fontId="11" fillId="0" borderId="0" xfId="0" applyFont="1" applyAlignment="1">
      <alignment horizontal="right"/>
    </xf>
    <xf numFmtId="43" fontId="0" fillId="0" borderId="0" xfId="0" applyNumberFormat="1">
      <alignment vertical="top"/>
    </xf>
    <xf numFmtId="0" fontId="9" fillId="0" borderId="0" xfId="0" applyFont="1" applyFill="1">
      <alignment vertical="top"/>
    </xf>
    <xf numFmtId="15" fontId="5" fillId="0" borderId="4"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43" fontId="6" fillId="0" borderId="4" xfId="1" applyFont="1" applyFill="1" applyBorder="1" applyAlignment="1" applyProtection="1">
      <alignment horizontal="center" vertical="center"/>
      <protection locked="0"/>
    </xf>
    <xf numFmtId="0" fontId="9" fillId="0" borderId="0" xfId="0" applyFont="1" applyFill="1" applyBorder="1">
      <alignment vertical="top"/>
    </xf>
    <xf numFmtId="43" fontId="0" fillId="0" borderId="0" xfId="1" applyFont="1" applyFill="1" applyBorder="1"/>
    <xf numFmtId="43" fontId="11" fillId="0" borderId="0" xfId="1" applyFont="1" applyFill="1" applyBorder="1"/>
    <xf numFmtId="14" fontId="13" fillId="0" borderId="1" xfId="0" applyNumberFormat="1" applyFont="1" applyBorder="1" applyAlignment="1">
      <alignment horizontal="center" vertical="center" wrapText="1"/>
    </xf>
    <xf numFmtId="43" fontId="10" fillId="0" borderId="0" xfId="1" applyFont="1" applyFill="1" applyAlignment="1">
      <alignment horizontal="right"/>
    </xf>
    <xf numFmtId="0" fontId="10" fillId="0" borderId="0" xfId="0" applyFont="1" applyFill="1">
      <alignment vertical="top"/>
    </xf>
    <xf numFmtId="0" fontId="9" fillId="0" borderId="0" xfId="0" applyFont="1" applyFill="1" applyAlignment="1">
      <alignment horizontal="right"/>
    </xf>
    <xf numFmtId="43" fontId="6" fillId="2" borderId="0" xfId="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17" fillId="0" borderId="0" xfId="0" applyFont="1" applyAlignment="1">
      <alignment horizontal="right"/>
    </xf>
    <xf numFmtId="0" fontId="8" fillId="0" borderId="0" xfId="0" applyFont="1" applyAlignment="1">
      <alignment horizontal="right"/>
    </xf>
    <xf numFmtId="0" fontId="8" fillId="0" borderId="0" xfId="0" applyFont="1">
      <alignment vertical="top"/>
    </xf>
    <xf numFmtId="14" fontId="7" fillId="0" borderId="9" xfId="0" applyNumberFormat="1" applyFont="1" applyFill="1" applyBorder="1" applyAlignment="1">
      <alignment horizontal="center" vertical="center" wrapText="1"/>
    </xf>
    <xf numFmtId="14" fontId="7" fillId="0" borderId="10" xfId="0" applyNumberFormat="1" applyFont="1" applyFill="1" applyBorder="1" applyAlignment="1">
      <alignment horizontal="center" vertical="center" wrapText="1"/>
    </xf>
    <xf numFmtId="43" fontId="9" fillId="0" borderId="0" xfId="0" applyNumberFormat="1" applyFont="1" applyFill="1" applyAlignment="1">
      <alignment horizontal="right"/>
    </xf>
    <xf numFmtId="43" fontId="6" fillId="0" borderId="12" xfId="1" applyFont="1" applyFill="1" applyBorder="1" applyAlignment="1" applyProtection="1">
      <alignment horizontal="center" vertical="center"/>
      <protection locked="0"/>
    </xf>
    <xf numFmtId="43" fontId="6" fillId="0" borderId="11" xfId="1" applyFont="1" applyFill="1" applyBorder="1" applyAlignment="1" applyProtection="1">
      <alignment horizontal="center" vertical="center"/>
      <protection locked="0"/>
    </xf>
    <xf numFmtId="14" fontId="15" fillId="2" borderId="0"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14" fontId="15" fillId="0" borderId="0" xfId="0" applyNumberFormat="1" applyFont="1" applyFill="1" applyBorder="1" applyAlignment="1" applyProtection="1">
      <alignment horizontal="center" vertical="center"/>
    </xf>
    <xf numFmtId="0" fontId="15" fillId="0" borderId="0" xfId="0" applyFont="1" applyFill="1" applyBorder="1" applyAlignment="1" applyProtection="1">
      <alignment horizontal="center" vertical="center"/>
      <protection locked="0"/>
    </xf>
    <xf numFmtId="0" fontId="11" fillId="0" borderId="0" xfId="0" applyFont="1" applyFill="1" applyBorder="1">
      <alignment vertical="top"/>
    </xf>
    <xf numFmtId="43" fontId="18" fillId="0" borderId="4" xfId="1" applyFont="1" applyFill="1" applyBorder="1" applyAlignment="1" applyProtection="1">
      <alignment horizontal="center" vertical="center"/>
      <protection locked="0"/>
    </xf>
    <xf numFmtId="14" fontId="7" fillId="2" borderId="1" xfId="0" applyNumberFormat="1" applyFont="1" applyFill="1" applyBorder="1" applyAlignment="1">
      <alignment horizontal="center" vertical="center" wrapText="1"/>
    </xf>
    <xf numFmtId="0" fontId="0" fillId="0" borderId="0" xfId="0" applyAlignment="1">
      <alignment horizontal="center"/>
    </xf>
    <xf numFmtId="43" fontId="6" fillId="2" borderId="1" xfId="1" applyFont="1" applyFill="1" applyBorder="1" applyAlignment="1" applyProtection="1">
      <alignment vertical="center"/>
      <protection locked="0"/>
    </xf>
    <xf numFmtId="43" fontId="6" fillId="0" borderId="4" xfId="1" applyFont="1" applyFill="1" applyBorder="1" applyAlignment="1" applyProtection="1">
      <alignment vertical="center"/>
      <protection locked="0"/>
    </xf>
    <xf numFmtId="43" fontId="0" fillId="0" borderId="0" xfId="1" applyFont="1" applyFill="1" applyBorder="1" applyAlignment="1"/>
    <xf numFmtId="43" fontId="11" fillId="0" borderId="0" xfId="1" applyFont="1" applyFill="1" applyBorder="1" applyAlignment="1"/>
    <xf numFmtId="0" fontId="11" fillId="0" borderId="0" xfId="0" applyFont="1" applyFill="1" applyBorder="1" applyAlignment="1"/>
    <xf numFmtId="0" fontId="0" fillId="0" borderId="0" xfId="0" applyAlignment="1">
      <alignment vertical="center"/>
    </xf>
    <xf numFmtId="0" fontId="2" fillId="0" borderId="0" xfId="0" applyFont="1" applyAlignment="1">
      <alignment vertical="center"/>
    </xf>
    <xf numFmtId="0" fontId="0" fillId="0" borderId="0" xfId="0" applyAlignment="1">
      <alignment horizontal="left" vertical="center" indent="5"/>
    </xf>
    <xf numFmtId="0" fontId="19" fillId="0" borderId="0" xfId="0" applyFont="1" applyAlignment="1">
      <alignment vertical="center"/>
    </xf>
    <xf numFmtId="0" fontId="20" fillId="0" borderId="0" xfId="0" applyFont="1" applyAlignment="1">
      <alignment vertical="center"/>
    </xf>
    <xf numFmtId="0" fontId="0" fillId="0" borderId="0" xfId="0" applyAlignment="1">
      <alignment horizontal="left" vertical="top"/>
    </xf>
    <xf numFmtId="0" fontId="2" fillId="0" borderId="13" xfId="0" applyFont="1" applyBorder="1" applyAlignment="1">
      <alignment vertical="center"/>
    </xf>
    <xf numFmtId="0" fontId="20" fillId="0" borderId="4" xfId="0" applyFont="1" applyBorder="1" applyAlignment="1">
      <alignment vertical="center" wrapText="1"/>
    </xf>
    <xf numFmtId="0" fontId="20" fillId="0" borderId="15" xfId="0" applyFont="1" applyBorder="1" applyAlignment="1">
      <alignment vertical="center" wrapText="1"/>
    </xf>
    <xf numFmtId="0" fontId="21" fillId="0" borderId="0" xfId="0" applyFont="1" applyAlignment="1">
      <alignment horizontal="center" vertical="top"/>
    </xf>
    <xf numFmtId="0" fontId="22" fillId="0" borderId="0" xfId="0" applyNumberFormat="1" applyFont="1" applyFill="1" applyBorder="1" applyAlignment="1" applyProtection="1"/>
    <xf numFmtId="0" fontId="15" fillId="0" borderId="0" xfId="2" applyNumberFormat="1" applyFont="1" applyFill="1" applyBorder="1" applyAlignment="1" applyProtection="1"/>
    <xf numFmtId="0" fontId="15" fillId="0" borderId="0" xfId="2" applyNumberFormat="1" applyFont="1" applyFill="1" applyBorder="1" applyAlignment="1" applyProtection="1">
      <alignment horizontal="center"/>
    </xf>
    <xf numFmtId="0" fontId="3" fillId="0" borderId="0" xfId="0" applyFont="1" applyFill="1">
      <alignment vertical="top"/>
    </xf>
    <xf numFmtId="0" fontId="3" fillId="2" borderId="0" xfId="0" applyFont="1" applyFill="1" applyAlignment="1">
      <alignment horizontal="center"/>
    </xf>
    <xf numFmtId="0" fontId="11" fillId="0" borderId="0" xfId="0" applyFont="1">
      <alignment vertical="top"/>
    </xf>
    <xf numFmtId="0" fontId="11" fillId="0" borderId="0" xfId="0" applyFont="1" applyFill="1">
      <alignment vertical="top"/>
    </xf>
    <xf numFmtId="0" fontId="3" fillId="0" borderId="0" xfId="0" applyFont="1" applyFill="1" applyAlignment="1">
      <alignment horizontal="center"/>
    </xf>
    <xf numFmtId="0" fontId="11" fillId="0" borderId="0" xfId="0" applyFont="1" applyAlignment="1">
      <alignment wrapText="1"/>
    </xf>
    <xf numFmtId="14" fontId="3" fillId="2" borderId="0" xfId="0" applyNumberFormat="1" applyFont="1" applyFill="1" applyAlignment="1">
      <alignment horizontal="center"/>
    </xf>
    <xf numFmtId="165" fontId="24" fillId="0" borderId="0" xfId="0" applyNumberFormat="1" applyFont="1">
      <alignment vertical="top"/>
    </xf>
    <xf numFmtId="14" fontId="0" fillId="0" borderId="0" xfId="0" applyNumberFormat="1">
      <alignment vertical="top"/>
    </xf>
    <xf numFmtId="43" fontId="6" fillId="0" borderId="0" xfId="1" applyFont="1" applyFill="1" applyBorder="1" applyAlignment="1" applyProtection="1">
      <alignment horizontal="center" vertical="center"/>
      <protection locked="0"/>
    </xf>
    <xf numFmtId="164" fontId="0" fillId="0" borderId="0" xfId="1" applyNumberFormat="1" applyFont="1" applyFill="1" applyBorder="1"/>
    <xf numFmtId="43" fontId="6" fillId="0" borderId="0" xfId="1" applyFont="1" applyFill="1" applyBorder="1" applyAlignment="1" applyProtection="1">
      <alignment horizontal="right" vertical="center"/>
      <protection locked="0"/>
    </xf>
    <xf numFmtId="0" fontId="0" fillId="0" borderId="0" xfId="0" applyFill="1" applyBorder="1" applyAlignment="1">
      <alignment wrapText="1"/>
    </xf>
    <xf numFmtId="0" fontId="0" fillId="0" borderId="0" xfId="0" applyFill="1" applyBorder="1" applyAlignment="1">
      <alignment horizontal="center"/>
    </xf>
    <xf numFmtId="0" fontId="2" fillId="0" borderId="0" xfId="0" applyFont="1" applyFill="1" applyBorder="1" applyAlignment="1">
      <alignment vertical="center"/>
    </xf>
    <xf numFmtId="10" fontId="8" fillId="0" borderId="0" xfId="3" applyNumberFormat="1" applyFont="1"/>
    <xf numFmtId="0" fontId="7" fillId="2" borderId="1" xfId="1" applyNumberFormat="1" applyFont="1" applyFill="1" applyBorder="1" applyAlignment="1">
      <alignment horizontal="center" vertical="center" wrapText="1"/>
    </xf>
    <xf numFmtId="0" fontId="3" fillId="0" borderId="0" xfId="0" applyFont="1" applyFill="1" applyBorder="1" applyAlignment="1">
      <alignment horizontal="left" vertical="center"/>
    </xf>
    <xf numFmtId="43" fontId="6" fillId="4" borderId="0" xfId="1" applyFont="1" applyFill="1" applyBorder="1" applyAlignment="1" applyProtection="1">
      <alignment horizontal="center" vertical="center"/>
      <protection locked="0"/>
    </xf>
    <xf numFmtId="14" fontId="7" fillId="4" borderId="1" xfId="0" applyNumberFormat="1" applyFont="1" applyFill="1" applyBorder="1" applyAlignment="1">
      <alignment horizontal="center" vertical="center" wrapText="1"/>
    </xf>
    <xf numFmtId="0" fontId="7" fillId="4" borderId="1" xfId="1" applyNumberFormat="1" applyFont="1" applyFill="1" applyBorder="1" applyAlignment="1">
      <alignment horizontal="center" vertical="center" wrapText="1"/>
    </xf>
    <xf numFmtId="43" fontId="6" fillId="4" borderId="1" xfId="1" applyFont="1" applyFill="1" applyBorder="1" applyAlignment="1" applyProtection="1">
      <alignment horizontal="center" vertical="center"/>
      <protection locked="0"/>
    </xf>
    <xf numFmtId="43" fontId="0" fillId="4" borderId="2" xfId="1" applyFont="1" applyFill="1" applyBorder="1" applyAlignment="1"/>
    <xf numFmtId="43" fontId="11" fillId="4" borderId="0" xfId="1" applyFont="1" applyFill="1" applyAlignment="1"/>
    <xf numFmtId="43" fontId="11" fillId="4" borderId="0" xfId="0" applyNumberFormat="1" applyFont="1" applyFill="1" applyAlignment="1"/>
    <xf numFmtId="43" fontId="8" fillId="4" borderId="3" xfId="0" applyNumberFormat="1" applyFont="1" applyFill="1" applyBorder="1">
      <alignment vertical="top"/>
    </xf>
    <xf numFmtId="43" fontId="6" fillId="4" borderId="1" xfId="1" applyFont="1" applyFill="1" applyBorder="1" applyAlignment="1" applyProtection="1">
      <alignment horizontal="center" vertical="center"/>
    </xf>
    <xf numFmtId="43" fontId="18" fillId="4" borderId="1" xfId="1" applyFont="1" applyFill="1" applyBorder="1" applyAlignment="1" applyProtection="1">
      <alignment horizontal="center" vertical="center"/>
    </xf>
    <xf numFmtId="0" fontId="11" fillId="4" borderId="0" xfId="0" applyFont="1" applyFill="1" applyAlignment="1">
      <alignment horizontal="center"/>
    </xf>
    <xf numFmtId="43" fontId="18" fillId="4" borderId="1" xfId="1" applyFont="1" applyFill="1" applyBorder="1" applyAlignment="1" applyProtection="1">
      <alignment horizontal="center" vertical="center"/>
      <protection locked="0"/>
    </xf>
    <xf numFmtId="43" fontId="12" fillId="4" borderId="3" xfId="1" applyFont="1" applyFill="1" applyBorder="1" applyAlignment="1" applyProtection="1">
      <alignment horizontal="center" vertical="center"/>
      <protection locked="0"/>
    </xf>
    <xf numFmtId="43" fontId="9" fillId="4" borderId="0" xfId="0" applyNumberFormat="1" applyFont="1" applyFill="1" applyAlignment="1">
      <alignment horizontal="right"/>
    </xf>
    <xf numFmtId="43" fontId="8" fillId="4" borderId="6" xfId="1" applyFont="1" applyFill="1" applyBorder="1"/>
    <xf numFmtId="0" fontId="0" fillId="4" borderId="0" xfId="0" applyFill="1">
      <alignment vertical="top"/>
    </xf>
    <xf numFmtId="14" fontId="0" fillId="4" borderId="0" xfId="0" applyNumberFormat="1" applyFill="1">
      <alignment vertical="top"/>
    </xf>
    <xf numFmtId="43" fontId="0" fillId="4" borderId="0" xfId="0" applyNumberFormat="1" applyFill="1">
      <alignment vertical="top"/>
    </xf>
    <xf numFmtId="0" fontId="20" fillId="0" borderId="4" xfId="0" applyFont="1" applyBorder="1" applyAlignment="1">
      <alignment vertical="top"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Alignment="1">
      <alignment horizontal="left" vertical="center" wrapText="1"/>
    </xf>
    <xf numFmtId="0" fontId="11" fillId="0" borderId="0" xfId="0" applyFont="1" applyAlignment="1">
      <alignment vertical="top" wrapText="1"/>
    </xf>
    <xf numFmtId="0" fontId="0" fillId="0" borderId="0" xfId="0" applyAlignment="1">
      <alignment horizontal="left" vertical="top" wrapText="1"/>
    </xf>
    <xf numFmtId="0" fontId="2" fillId="0" borderId="0" xfId="0" applyFont="1" applyAlignment="1">
      <alignment horizontal="center" vertical="top"/>
    </xf>
    <xf numFmtId="43" fontId="6" fillId="2" borderId="12" xfId="1" applyFont="1" applyFill="1" applyBorder="1" applyAlignment="1" applyProtection="1">
      <alignment horizontal="center" vertical="center"/>
      <protection locked="0"/>
    </xf>
    <xf numFmtId="43" fontId="6" fillId="4" borderId="9" xfId="1" applyFont="1" applyFill="1" applyBorder="1" applyAlignment="1" applyProtection="1">
      <alignment horizontal="center" vertical="center"/>
      <protection locked="0"/>
    </xf>
    <xf numFmtId="0" fontId="0" fillId="5" borderId="12" xfId="0" applyFill="1" applyBorder="1">
      <alignment vertical="top"/>
    </xf>
    <xf numFmtId="0" fontId="0" fillId="6" borderId="12" xfId="0" applyFill="1" applyBorder="1">
      <alignment vertical="top"/>
    </xf>
    <xf numFmtId="0" fontId="0" fillId="7" borderId="12" xfId="0" applyFill="1" applyBorder="1">
      <alignment vertical="top"/>
    </xf>
    <xf numFmtId="0" fontId="0" fillId="0" borderId="12" xfId="0" applyBorder="1">
      <alignment vertical="top"/>
    </xf>
    <xf numFmtId="0" fontId="0" fillId="0" borderId="14" xfId="0" applyBorder="1">
      <alignment vertical="top"/>
    </xf>
    <xf numFmtId="43" fontId="8" fillId="2" borderId="6" xfId="1" applyFont="1" applyFill="1" applyBorder="1"/>
    <xf numFmtId="14" fontId="25" fillId="0" borderId="0" xfId="0" applyNumberFormat="1" applyFont="1" applyFill="1" applyBorder="1" applyAlignment="1">
      <alignment horizontal="right" vertical="center" wrapText="1"/>
    </xf>
    <xf numFmtId="0" fontId="15"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0" fillId="4" borderId="0" xfId="0" applyNumberFormat="1" applyFill="1">
      <alignment vertical="top"/>
    </xf>
    <xf numFmtId="0" fontId="15"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20" fillId="0" borderId="4" xfId="0" applyFont="1" applyBorder="1" applyAlignment="1">
      <alignment horizontal="left" vertical="center" indent="3"/>
    </xf>
    <xf numFmtId="0" fontId="20" fillId="0" borderId="15" xfId="0" applyFont="1" applyBorder="1" applyAlignment="1">
      <alignment horizontal="left" vertical="center" indent="3"/>
    </xf>
    <xf numFmtId="0" fontId="0" fillId="0" borderId="0" xfId="0" applyFont="1" applyAlignment="1">
      <alignment horizontal="left" vertical="center" wrapText="1" indent="4"/>
    </xf>
    <xf numFmtId="0" fontId="0" fillId="0" borderId="0" xfId="0" applyFill="1" applyAlignment="1">
      <alignment horizontal="left" vertical="center" indent="4"/>
    </xf>
    <xf numFmtId="0" fontId="0" fillId="0" borderId="0" xfId="0" applyAlignment="1">
      <alignment horizontal="left" indent="4"/>
    </xf>
    <xf numFmtId="0" fontId="0" fillId="0" borderId="0" xfId="0" applyAlignment="1">
      <alignment horizontal="left" wrapText="1" indent="4"/>
    </xf>
    <xf numFmtId="0" fontId="0" fillId="0" borderId="0" xfId="0" applyAlignment="1">
      <alignment horizontal="left" vertical="top" wrapText="1" indent="4"/>
    </xf>
    <xf numFmtId="0" fontId="0" fillId="0" borderId="0" xfId="0" applyAlignment="1">
      <alignment horizontal="left" vertical="top" indent="4"/>
    </xf>
    <xf numFmtId="0" fontId="0" fillId="0" borderId="0" xfId="0" applyFill="1">
      <alignment vertical="top"/>
    </xf>
    <xf numFmtId="14" fontId="0" fillId="0" borderId="0" xfId="0" applyNumberFormat="1" applyFill="1">
      <alignment vertical="top"/>
    </xf>
    <xf numFmtId="0" fontId="27" fillId="0" borderId="0" xfId="0" applyFont="1">
      <alignment vertical="top"/>
    </xf>
    <xf numFmtId="43" fontId="11" fillId="4" borderId="0" xfId="0" applyNumberFormat="1" applyFont="1" applyFill="1" applyAlignment="1">
      <alignment horizontal="center"/>
    </xf>
    <xf numFmtId="0" fontId="0" fillId="2" borderId="0" xfId="0" applyFill="1">
      <alignment vertical="top"/>
    </xf>
    <xf numFmtId="0" fontId="2" fillId="2" borderId="0" xfId="0" applyFont="1" applyFill="1">
      <alignment vertical="top"/>
    </xf>
    <xf numFmtId="0" fontId="16" fillId="0" borderId="7" xfId="0" applyFont="1" applyFill="1" applyBorder="1" applyAlignment="1" applyProtection="1">
      <alignment horizontal="left" vertical="center"/>
    </xf>
    <xf numFmtId="0" fontId="16" fillId="0" borderId="11" xfId="0" applyFont="1" applyFill="1" applyBorder="1" applyAlignment="1" applyProtection="1">
      <alignment horizontal="left" vertical="center"/>
    </xf>
    <xf numFmtId="0" fontId="16" fillId="0" borderId="8" xfId="0" applyFont="1" applyFill="1" applyBorder="1" applyAlignment="1" applyProtection="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0" fillId="0" borderId="16" xfId="0" applyFill="1" applyBorder="1" applyAlignment="1">
      <alignment horizontal="left"/>
    </xf>
    <xf numFmtId="0" fontId="0" fillId="0" borderId="10" xfId="0" applyFill="1" applyBorder="1" applyAlignment="1">
      <alignment horizontal="left"/>
    </xf>
    <xf numFmtId="0" fontId="0" fillId="0" borderId="0"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8" borderId="12" xfId="0" applyFill="1" applyBorder="1" applyAlignment="1">
      <alignment horizontal="left" vertical="top"/>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16" xfId="0" applyBorder="1" applyAlignment="1">
      <alignment horizontal="left" vertical="top" wrapText="1"/>
    </xf>
    <xf numFmtId="0" fontId="0" fillId="0" borderId="10" xfId="0" applyBorder="1" applyAlignment="1">
      <alignment horizontal="left" vertical="top" wrapText="1"/>
    </xf>
    <xf numFmtId="0" fontId="2" fillId="0" borderId="7" xfId="0" applyFont="1" applyBorder="1" applyAlignment="1">
      <alignment horizontal="left"/>
    </xf>
    <xf numFmtId="0" fontId="2" fillId="0" borderId="11" xfId="0" applyFont="1" applyBorder="1" applyAlignment="1">
      <alignment horizontal="left"/>
    </xf>
    <xf numFmtId="0" fontId="2" fillId="0" borderId="8" xfId="0" applyFont="1" applyBorder="1" applyAlignment="1">
      <alignment horizontal="left"/>
    </xf>
    <xf numFmtId="14" fontId="5" fillId="0" borderId="7" xfId="0" applyNumberFormat="1"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0" fontId="4" fillId="0" borderId="0" xfId="0" applyNumberFormat="1" applyFont="1" applyFill="1" applyBorder="1" applyAlignment="1" applyProtection="1">
      <alignment horizontal="center"/>
    </xf>
    <xf numFmtId="0" fontId="15"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xf>
    <xf numFmtId="0" fontId="0" fillId="0" borderId="0" xfId="0" applyFill="1" applyBorder="1" applyAlignment="1">
      <alignment horizontal="left"/>
    </xf>
    <xf numFmtId="14" fontId="3" fillId="2" borderId="0" xfId="0" applyNumberFormat="1" applyFont="1" applyFill="1" applyAlignment="1">
      <alignment horizontal="left"/>
    </xf>
  </cellXfs>
  <cellStyles count="4">
    <cellStyle name="Comma" xfId="1" builtinId="3"/>
    <cellStyle name="Normal" xfId="0" builtinId="0" customBuiltin="1"/>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314324</xdr:colOff>
      <xdr:row>16</xdr:row>
      <xdr:rowOff>185462</xdr:rowOff>
    </xdr:from>
    <xdr:to>
      <xdr:col>7</xdr:col>
      <xdr:colOff>20192</xdr:colOff>
      <xdr:row>19</xdr:row>
      <xdr:rowOff>134874</xdr:rowOff>
    </xdr:to>
    <xdr:pic>
      <xdr:nvPicPr>
        <xdr:cNvPr id="5" name="Picture 4">
          <a:extLst>
            <a:ext uri="{FF2B5EF4-FFF2-40B4-BE49-F238E27FC236}">
              <a16:creationId xmlns:a16="http://schemas.microsoft.com/office/drawing/2014/main" id="{B4A999B1-2ED7-4B05-A88A-11B286FE4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53749" y="4909862"/>
          <a:ext cx="2763393" cy="1096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38100</xdr:colOff>
      <xdr:row>16</xdr:row>
      <xdr:rowOff>161925</xdr:rowOff>
    </xdr:from>
    <xdr:to>
      <xdr:col>7</xdr:col>
      <xdr:colOff>363093</xdr:colOff>
      <xdr:row>17</xdr:row>
      <xdr:rowOff>847</xdr:rowOff>
    </xdr:to>
    <xdr:pic>
      <xdr:nvPicPr>
        <xdr:cNvPr id="2" name="Picture 1">
          <a:extLst>
            <a:ext uri="{FF2B5EF4-FFF2-40B4-BE49-F238E27FC236}">
              <a16:creationId xmlns:a16="http://schemas.microsoft.com/office/drawing/2014/main" id="{E894AF7B-0392-47E5-AD54-E0BCDA1222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15475" y="3657600"/>
          <a:ext cx="2763393" cy="10962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E6231-76B2-4853-942A-52A6A38498A8}">
  <sheetPr codeName="Sheet2">
    <tabColor rgb="FFFFC000"/>
  </sheetPr>
  <dimension ref="A1:Z51"/>
  <sheetViews>
    <sheetView tabSelected="1" workbookViewId="0">
      <selection activeCell="B23" sqref="B23"/>
    </sheetView>
  </sheetViews>
  <sheetFormatPr defaultRowHeight="15" x14ac:dyDescent="0.25"/>
  <cols>
    <col min="1" max="1" width="4.5703125" customWidth="1"/>
    <col min="2" max="2" width="106.42578125" customWidth="1"/>
    <col min="4" max="4" width="21.140625" bestFit="1" customWidth="1"/>
    <col min="7" max="7" width="46" customWidth="1"/>
  </cols>
  <sheetData>
    <row r="1" spans="1:26" ht="26.25" x14ac:dyDescent="0.4">
      <c r="B1" s="60" t="s">
        <v>11</v>
      </c>
      <c r="C1" s="60"/>
      <c r="D1" s="135" t="s">
        <v>29</v>
      </c>
      <c r="E1" s="136"/>
      <c r="F1" s="136"/>
      <c r="G1" s="137"/>
      <c r="H1" s="60"/>
      <c r="I1" s="60"/>
    </row>
    <row r="2" spans="1:26" ht="26.25" x14ac:dyDescent="0.4">
      <c r="B2" s="60" t="s">
        <v>26</v>
      </c>
      <c r="C2" s="60"/>
      <c r="D2" s="107" t="s">
        <v>103</v>
      </c>
      <c r="E2" s="138" t="s">
        <v>105</v>
      </c>
      <c r="F2" s="138"/>
      <c r="G2" s="139"/>
      <c r="H2" s="60"/>
      <c r="I2" s="60"/>
    </row>
    <row r="3" spans="1:26" ht="26.25" x14ac:dyDescent="0.4">
      <c r="B3" s="60"/>
      <c r="C3" s="60"/>
      <c r="D3" s="108" t="s">
        <v>104</v>
      </c>
      <c r="E3" s="140" t="s">
        <v>106</v>
      </c>
      <c r="F3" s="140"/>
      <c r="G3" s="141"/>
      <c r="H3" s="60"/>
      <c r="I3" s="60"/>
    </row>
    <row r="4" spans="1:26" ht="60" x14ac:dyDescent="0.25">
      <c r="B4" s="101" t="s">
        <v>109</v>
      </c>
    </row>
    <row r="5" spans="1:26" ht="18.75" x14ac:dyDescent="0.25">
      <c r="B5" s="50"/>
      <c r="D5" s="135" t="s">
        <v>120</v>
      </c>
      <c r="E5" s="136"/>
      <c r="F5" s="136"/>
      <c r="G5" s="137"/>
    </row>
    <row r="6" spans="1:26" x14ac:dyDescent="0.25">
      <c r="B6" s="51" t="s">
        <v>123</v>
      </c>
      <c r="D6" s="109" t="s">
        <v>121</v>
      </c>
      <c r="E6" s="142" t="s">
        <v>122</v>
      </c>
      <c r="F6" s="142"/>
      <c r="G6" s="143"/>
    </row>
    <row r="7" spans="1:26" ht="30.75" customHeight="1" x14ac:dyDescent="0.25">
      <c r="B7" s="51"/>
      <c r="D7" s="110" t="s">
        <v>124</v>
      </c>
      <c r="E7" s="144" t="s">
        <v>133</v>
      </c>
      <c r="F7" s="144"/>
      <c r="G7" s="145"/>
    </row>
    <row r="8" spans="1:26" ht="30" x14ac:dyDescent="0.25">
      <c r="A8" s="106">
        <v>1</v>
      </c>
      <c r="B8" s="102" t="s">
        <v>155</v>
      </c>
      <c r="D8" s="111" t="s">
        <v>134</v>
      </c>
      <c r="E8" s="144" t="s">
        <v>135</v>
      </c>
      <c r="F8" s="144"/>
      <c r="G8" s="145"/>
    </row>
    <row r="9" spans="1:26" x14ac:dyDescent="0.25">
      <c r="A9" s="106">
        <v>2</v>
      </c>
      <c r="B9" s="55" t="s">
        <v>156</v>
      </c>
      <c r="D9" s="112" t="s">
        <v>181</v>
      </c>
      <c r="E9" s="8" t="s">
        <v>136</v>
      </c>
      <c r="F9" s="8"/>
      <c r="G9" s="113"/>
    </row>
    <row r="10" spans="1:26" x14ac:dyDescent="0.25">
      <c r="A10" s="106">
        <v>3</v>
      </c>
      <c r="B10" s="103" t="s">
        <v>113</v>
      </c>
      <c r="D10" s="146" t="s">
        <v>137</v>
      </c>
      <c r="E10" s="144" t="s">
        <v>138</v>
      </c>
      <c r="F10" s="144"/>
      <c r="G10" s="145"/>
    </row>
    <row r="11" spans="1:26" x14ac:dyDescent="0.25">
      <c r="A11" s="106" t="s">
        <v>125</v>
      </c>
      <c r="B11" s="123" t="s">
        <v>157</v>
      </c>
      <c r="D11" s="146"/>
      <c r="E11" s="144"/>
      <c r="F11" s="144"/>
      <c r="G11" s="145"/>
    </row>
    <row r="12" spans="1:26" ht="34.15" customHeight="1" x14ac:dyDescent="0.25">
      <c r="A12" s="106" t="s">
        <v>126</v>
      </c>
      <c r="B12" s="123" t="s">
        <v>153</v>
      </c>
      <c r="D12" s="147" t="s">
        <v>182</v>
      </c>
      <c r="E12" s="144"/>
      <c r="F12" s="144"/>
      <c r="G12" s="145"/>
      <c r="J12" s="50"/>
      <c r="K12" s="50"/>
      <c r="L12" s="50"/>
      <c r="M12" s="50"/>
      <c r="N12" s="50"/>
      <c r="O12" s="50"/>
      <c r="P12" s="50"/>
      <c r="Q12" s="50"/>
      <c r="R12" s="50"/>
      <c r="S12" s="50"/>
      <c r="T12" s="50"/>
      <c r="U12" s="50"/>
      <c r="V12" s="50"/>
      <c r="W12" s="50"/>
      <c r="X12" s="50"/>
      <c r="Y12" s="50"/>
      <c r="Z12" s="52"/>
    </row>
    <row r="13" spans="1:26" x14ac:dyDescent="0.25">
      <c r="A13" s="106" t="s">
        <v>127</v>
      </c>
      <c r="B13" s="124" t="s">
        <v>110</v>
      </c>
      <c r="C13" s="50"/>
      <c r="D13" s="147"/>
      <c r="E13" s="144"/>
      <c r="F13" s="144"/>
      <c r="G13" s="145"/>
      <c r="H13" s="50"/>
      <c r="I13" s="50"/>
      <c r="J13" s="50"/>
      <c r="K13" s="50"/>
      <c r="L13" s="50"/>
      <c r="M13" s="50"/>
      <c r="N13" s="50"/>
      <c r="O13" s="50"/>
      <c r="P13" s="50"/>
      <c r="Q13" s="50"/>
      <c r="R13" s="50"/>
      <c r="S13" s="50"/>
      <c r="T13" s="50"/>
      <c r="U13" s="50"/>
      <c r="V13" s="50"/>
      <c r="W13" s="50"/>
      <c r="X13" s="50"/>
      <c r="Y13" s="50"/>
      <c r="Z13" s="52"/>
    </row>
    <row r="14" spans="1:26" x14ac:dyDescent="0.25">
      <c r="A14" s="106" t="s">
        <v>128</v>
      </c>
      <c r="B14" s="125" t="s">
        <v>111</v>
      </c>
      <c r="C14" s="50"/>
      <c r="D14" s="147"/>
      <c r="E14" s="144"/>
      <c r="F14" s="144"/>
      <c r="G14" s="145"/>
      <c r="H14" s="50"/>
      <c r="I14" s="50"/>
      <c r="J14" s="50"/>
      <c r="K14" s="50"/>
      <c r="L14" s="50"/>
      <c r="M14" s="50"/>
      <c r="N14" s="50"/>
      <c r="O14" s="50"/>
      <c r="P14" s="50"/>
      <c r="Q14" s="50"/>
      <c r="R14" s="50"/>
      <c r="S14" s="50"/>
      <c r="T14" s="50"/>
      <c r="U14" s="50"/>
      <c r="V14" s="50"/>
      <c r="W14" s="50"/>
      <c r="X14" s="50"/>
      <c r="Y14" s="50"/>
      <c r="Z14" s="52"/>
    </row>
    <row r="15" spans="1:26" ht="15" customHeight="1" x14ac:dyDescent="0.25">
      <c r="A15" s="106" t="s">
        <v>129</v>
      </c>
      <c r="B15" s="126" t="s">
        <v>112</v>
      </c>
      <c r="C15" s="50"/>
      <c r="D15" s="147"/>
      <c r="E15" s="144"/>
      <c r="F15" s="144"/>
      <c r="G15" s="145"/>
      <c r="H15" s="50"/>
      <c r="I15" s="50"/>
      <c r="J15" s="50"/>
      <c r="K15" s="50"/>
      <c r="L15" s="50"/>
      <c r="M15" s="50"/>
      <c r="N15" s="50"/>
      <c r="O15" s="50"/>
      <c r="P15" s="50"/>
      <c r="Q15" s="50"/>
      <c r="R15" s="50"/>
      <c r="S15" s="50"/>
      <c r="T15" s="50"/>
      <c r="U15" s="50"/>
      <c r="V15" s="50"/>
      <c r="W15" s="50"/>
      <c r="X15" s="50"/>
      <c r="Y15" s="50"/>
      <c r="Z15" s="52"/>
    </row>
    <row r="16" spans="1:26" x14ac:dyDescent="0.25">
      <c r="A16" s="106" t="s">
        <v>130</v>
      </c>
      <c r="B16" s="126" t="s">
        <v>114</v>
      </c>
      <c r="C16" s="50"/>
      <c r="D16" s="148"/>
      <c r="E16" s="149"/>
      <c r="F16" s="149"/>
      <c r="G16" s="150"/>
      <c r="H16" s="50"/>
      <c r="I16" s="50"/>
      <c r="J16" s="50"/>
      <c r="K16" s="50"/>
      <c r="L16" s="50"/>
      <c r="M16" s="50"/>
      <c r="N16" s="50"/>
      <c r="O16" s="50"/>
      <c r="P16" s="50"/>
      <c r="Q16" s="50"/>
      <c r="R16" s="50"/>
      <c r="S16" s="50"/>
      <c r="T16" s="50"/>
      <c r="U16" s="50"/>
      <c r="V16" s="50"/>
      <c r="W16" s="50"/>
      <c r="X16" s="50"/>
      <c r="Y16" s="50"/>
      <c r="Z16" s="52"/>
    </row>
    <row r="17" spans="1:26" ht="45" x14ac:dyDescent="0.25">
      <c r="A17" s="106" t="s">
        <v>158</v>
      </c>
      <c r="B17" s="127" t="s">
        <v>140</v>
      </c>
      <c r="C17" s="50"/>
      <c r="D17" s="105"/>
      <c r="E17" s="105"/>
      <c r="F17" s="105"/>
      <c r="G17" s="105"/>
      <c r="H17" s="50"/>
      <c r="I17" s="50"/>
      <c r="J17" s="50"/>
      <c r="K17" s="50"/>
      <c r="L17" s="50"/>
      <c r="M17" s="50"/>
      <c r="N17" s="50"/>
      <c r="O17" s="50"/>
      <c r="P17" s="50"/>
      <c r="Q17" s="50"/>
      <c r="R17" s="50"/>
      <c r="S17" s="50"/>
      <c r="T17" s="50"/>
      <c r="U17" s="50"/>
      <c r="V17" s="50"/>
      <c r="W17" s="50"/>
      <c r="X17" s="50"/>
      <c r="Y17" s="50"/>
      <c r="Z17" s="52"/>
    </row>
    <row r="18" spans="1:26" x14ac:dyDescent="0.25">
      <c r="A18" s="106">
        <v>4</v>
      </c>
      <c r="B18" t="s">
        <v>159</v>
      </c>
      <c r="C18" s="50"/>
      <c r="H18" s="50"/>
      <c r="I18" s="50"/>
      <c r="J18" s="50"/>
      <c r="K18" s="50"/>
      <c r="L18" s="50"/>
      <c r="M18" s="50"/>
      <c r="N18" s="50"/>
      <c r="O18" s="50"/>
      <c r="P18" s="50"/>
      <c r="Q18" s="50"/>
      <c r="R18" s="50"/>
      <c r="S18" s="50"/>
      <c r="T18" s="50"/>
      <c r="U18" s="50"/>
      <c r="V18" s="50"/>
      <c r="W18" s="50"/>
      <c r="X18" s="50"/>
      <c r="Y18" s="50"/>
      <c r="Z18" s="52"/>
    </row>
    <row r="19" spans="1:26" ht="30" x14ac:dyDescent="0.25">
      <c r="A19" s="106">
        <v>5</v>
      </c>
      <c r="B19" s="100" t="s">
        <v>184</v>
      </c>
      <c r="C19" s="50"/>
      <c r="H19" s="50"/>
      <c r="I19" s="50"/>
      <c r="J19" s="50"/>
      <c r="K19" s="50"/>
      <c r="L19" s="50"/>
      <c r="M19" s="50"/>
      <c r="N19" s="50"/>
      <c r="O19" s="50"/>
      <c r="P19" s="50"/>
      <c r="Q19" s="50"/>
      <c r="R19" s="50"/>
      <c r="S19" s="50"/>
      <c r="T19" s="50"/>
      <c r="U19" s="50"/>
      <c r="V19" s="50"/>
      <c r="W19" s="50"/>
      <c r="X19" s="50"/>
      <c r="Y19" s="50"/>
      <c r="Z19" s="52"/>
    </row>
    <row r="20" spans="1:26" x14ac:dyDescent="0.25">
      <c r="A20" s="106">
        <v>6</v>
      </c>
      <c r="B20" t="s">
        <v>115</v>
      </c>
      <c r="C20" s="50"/>
      <c r="H20" s="50"/>
      <c r="I20" s="50"/>
      <c r="J20" s="50"/>
      <c r="K20" s="50"/>
      <c r="L20" s="50"/>
      <c r="M20" s="50"/>
      <c r="N20" s="50"/>
      <c r="O20" s="50"/>
      <c r="P20" s="50"/>
      <c r="Q20" s="50"/>
      <c r="R20" s="50"/>
      <c r="S20" s="50"/>
      <c r="T20" s="50"/>
      <c r="U20" s="50"/>
      <c r="V20" s="50"/>
      <c r="W20" s="50"/>
      <c r="X20" s="50"/>
      <c r="Y20" s="50"/>
      <c r="Z20" s="52"/>
    </row>
    <row r="21" spans="1:26" x14ac:dyDescent="0.25">
      <c r="A21" s="106">
        <v>7</v>
      </c>
      <c r="B21" s="100" t="s">
        <v>160</v>
      </c>
      <c r="C21" s="50"/>
      <c r="D21" s="50"/>
      <c r="E21" s="50"/>
      <c r="F21" s="50"/>
      <c r="G21" s="50"/>
      <c r="H21" s="50"/>
      <c r="I21" s="50"/>
      <c r="J21" s="50"/>
      <c r="K21" s="50"/>
      <c r="L21" s="50"/>
      <c r="M21" s="50"/>
      <c r="N21" s="50"/>
      <c r="O21" s="50"/>
      <c r="P21" s="50"/>
      <c r="Q21" s="50"/>
      <c r="R21" s="50"/>
      <c r="S21" s="50"/>
      <c r="T21" s="50"/>
      <c r="U21" s="50"/>
      <c r="V21" s="50"/>
      <c r="W21" s="50"/>
      <c r="X21" s="50"/>
      <c r="Y21" s="50"/>
      <c r="Z21" s="52"/>
    </row>
    <row r="22" spans="1:26" ht="30" x14ac:dyDescent="0.25">
      <c r="A22" s="106" t="s">
        <v>131</v>
      </c>
      <c r="B22" s="127" t="s">
        <v>185</v>
      </c>
      <c r="C22" s="50"/>
      <c r="D22" s="50"/>
      <c r="E22" s="50"/>
      <c r="F22" s="50"/>
      <c r="G22" s="50"/>
      <c r="H22" s="50"/>
      <c r="I22" s="50"/>
      <c r="J22" s="50"/>
      <c r="K22" s="50"/>
      <c r="L22" s="50"/>
      <c r="M22" s="50"/>
      <c r="N22" s="50"/>
      <c r="O22" s="50"/>
      <c r="P22" s="50"/>
      <c r="Q22" s="50"/>
      <c r="R22" s="50"/>
      <c r="S22" s="50"/>
      <c r="T22" s="50"/>
      <c r="U22" s="50"/>
      <c r="V22" s="50"/>
      <c r="W22" s="50"/>
      <c r="X22" s="50"/>
      <c r="Y22" s="50"/>
      <c r="Z22" s="52"/>
    </row>
    <row r="23" spans="1:26" x14ac:dyDescent="0.25">
      <c r="A23" s="106" t="s">
        <v>132</v>
      </c>
      <c r="B23" s="128" t="s">
        <v>118</v>
      </c>
      <c r="C23" s="50"/>
      <c r="D23" s="50"/>
      <c r="E23" s="50"/>
      <c r="F23" s="50"/>
      <c r="G23" s="50"/>
      <c r="H23" s="50"/>
      <c r="I23" s="50"/>
      <c r="J23" s="50"/>
      <c r="K23" s="50"/>
      <c r="L23" s="50"/>
      <c r="M23" s="50"/>
      <c r="N23" s="50"/>
      <c r="O23" s="50"/>
      <c r="P23" s="50"/>
      <c r="Q23" s="50"/>
      <c r="R23" s="50"/>
      <c r="S23" s="50"/>
      <c r="T23" s="50"/>
      <c r="U23" s="50"/>
      <c r="V23" s="50"/>
      <c r="W23" s="50"/>
      <c r="X23" s="50"/>
      <c r="Y23" s="50"/>
      <c r="Z23" s="52"/>
    </row>
    <row r="24" spans="1:26" x14ac:dyDescent="0.25">
      <c r="C24" s="50"/>
      <c r="D24" s="50"/>
      <c r="E24" s="50"/>
      <c r="F24" s="50"/>
      <c r="G24" s="50"/>
      <c r="H24" s="50"/>
      <c r="I24" s="50"/>
      <c r="J24" s="50"/>
      <c r="K24" s="50"/>
      <c r="L24" s="50"/>
      <c r="M24" s="50"/>
      <c r="N24" s="50"/>
      <c r="O24" s="50"/>
      <c r="P24" s="50"/>
      <c r="Q24" s="50"/>
      <c r="R24" s="50"/>
      <c r="S24" s="50"/>
      <c r="T24" s="50"/>
      <c r="U24" s="50"/>
      <c r="V24" s="50"/>
      <c r="W24" s="50"/>
      <c r="X24" s="50"/>
      <c r="Y24" s="50"/>
      <c r="Z24" s="52"/>
    </row>
    <row r="25" spans="1:26" x14ac:dyDescent="0.25">
      <c r="C25" s="50"/>
      <c r="D25" s="50"/>
      <c r="E25" s="50"/>
      <c r="F25" s="50"/>
      <c r="G25" s="50"/>
      <c r="H25" s="50"/>
      <c r="I25" s="50"/>
      <c r="J25" s="50"/>
      <c r="K25" s="50"/>
      <c r="L25" s="50"/>
      <c r="M25" s="50"/>
      <c r="N25" s="50"/>
      <c r="O25" s="50"/>
      <c r="P25" s="50"/>
      <c r="Q25" s="50"/>
      <c r="R25" s="50"/>
      <c r="S25" s="50"/>
      <c r="T25" s="50"/>
      <c r="U25" s="50"/>
      <c r="V25" s="50"/>
      <c r="W25" s="50"/>
      <c r="X25" s="50"/>
      <c r="Y25" s="50"/>
      <c r="Z25" s="52"/>
    </row>
    <row r="26" spans="1:26" x14ac:dyDescent="0.25">
      <c r="C26" s="50"/>
      <c r="D26" s="50"/>
      <c r="E26" s="50"/>
      <c r="F26" s="50"/>
      <c r="G26" s="50"/>
      <c r="H26" s="50"/>
      <c r="I26" s="50"/>
      <c r="J26" s="50"/>
      <c r="K26" s="50"/>
      <c r="L26" s="50"/>
      <c r="M26" s="50"/>
      <c r="N26" s="50"/>
      <c r="O26" s="50"/>
      <c r="P26" s="50"/>
      <c r="Q26" s="50"/>
      <c r="R26" s="50"/>
      <c r="S26" s="50"/>
      <c r="T26" s="50"/>
      <c r="U26" s="50"/>
      <c r="V26" s="50"/>
      <c r="W26" s="50"/>
      <c r="X26" s="50"/>
      <c r="Y26" s="50"/>
      <c r="Z26" s="52"/>
    </row>
    <row r="27" spans="1:26" x14ac:dyDescent="0.25">
      <c r="C27" s="50"/>
      <c r="D27" s="50"/>
      <c r="E27" s="50"/>
      <c r="F27" s="50"/>
      <c r="G27" s="50"/>
      <c r="H27" s="50"/>
      <c r="I27" s="50"/>
      <c r="J27" s="50"/>
      <c r="K27" s="50"/>
      <c r="L27" s="50"/>
      <c r="M27" s="50"/>
      <c r="N27" s="50"/>
      <c r="O27" s="50"/>
      <c r="P27" s="50"/>
      <c r="Q27" s="50"/>
      <c r="R27" s="50"/>
      <c r="S27" s="50"/>
      <c r="T27" s="50"/>
      <c r="U27" s="50"/>
      <c r="V27" s="50"/>
      <c r="W27" s="50"/>
      <c r="X27" s="50"/>
      <c r="Y27" s="50"/>
      <c r="Z27" s="52"/>
    </row>
    <row r="28" spans="1:26" x14ac:dyDescent="0.25">
      <c r="C28" s="50"/>
      <c r="D28" s="50"/>
      <c r="E28" s="50"/>
      <c r="F28" s="50"/>
      <c r="G28" s="50"/>
      <c r="H28" s="50"/>
      <c r="I28" s="50"/>
      <c r="J28" s="50"/>
      <c r="K28" s="50"/>
      <c r="L28" s="50"/>
      <c r="M28" s="50"/>
      <c r="N28" s="50"/>
      <c r="O28" s="50"/>
      <c r="P28" s="50"/>
      <c r="Q28" s="50"/>
      <c r="R28" s="50"/>
      <c r="S28" s="50"/>
      <c r="T28" s="50"/>
      <c r="U28" s="50"/>
      <c r="V28" s="50"/>
      <c r="W28" s="50"/>
      <c r="X28" s="50"/>
      <c r="Y28" s="50"/>
      <c r="Z28" s="52"/>
    </row>
    <row r="29" spans="1:26" x14ac:dyDescent="0.25">
      <c r="C29" s="50"/>
      <c r="D29" s="50"/>
      <c r="E29" s="50"/>
      <c r="F29" s="50"/>
      <c r="G29" s="50"/>
      <c r="H29" s="50"/>
      <c r="I29" s="50"/>
      <c r="J29" s="50"/>
      <c r="K29" s="50"/>
      <c r="L29" s="50"/>
      <c r="M29" s="50"/>
      <c r="N29" s="50"/>
      <c r="O29" s="50"/>
      <c r="P29" s="50"/>
      <c r="Q29" s="50"/>
      <c r="R29" s="50"/>
      <c r="S29" s="50"/>
      <c r="T29" s="50"/>
      <c r="U29" s="50"/>
      <c r="V29" s="50"/>
      <c r="W29" s="50"/>
      <c r="X29" s="50"/>
      <c r="Y29" s="50"/>
      <c r="Z29" s="52"/>
    </row>
    <row r="30" spans="1:26" x14ac:dyDescent="0.25">
      <c r="C30" s="50"/>
      <c r="D30" s="50"/>
      <c r="E30" s="50"/>
      <c r="F30" s="50"/>
      <c r="G30" s="50"/>
      <c r="H30" s="50"/>
      <c r="I30" s="50"/>
      <c r="J30" s="50"/>
      <c r="K30" s="50"/>
      <c r="L30" s="50"/>
      <c r="M30" s="50"/>
      <c r="N30" s="50"/>
      <c r="O30" s="50"/>
      <c r="P30" s="50"/>
      <c r="Q30" s="50"/>
      <c r="R30" s="50"/>
      <c r="S30" s="50"/>
      <c r="T30" s="50"/>
      <c r="U30" s="50"/>
      <c r="V30" s="50"/>
      <c r="W30" s="50"/>
      <c r="X30" s="50"/>
      <c r="Y30" s="50"/>
      <c r="Z30" s="52"/>
    </row>
    <row r="31" spans="1:26" x14ac:dyDescent="0.25">
      <c r="C31" s="50"/>
      <c r="D31" s="50"/>
      <c r="E31" s="50"/>
      <c r="F31" s="50"/>
      <c r="G31" s="50"/>
      <c r="H31" s="50"/>
      <c r="I31" s="50"/>
      <c r="J31" s="50"/>
      <c r="K31" s="50"/>
      <c r="L31" s="50"/>
      <c r="M31" s="50"/>
      <c r="N31" s="50"/>
      <c r="O31" s="50"/>
      <c r="P31" s="50"/>
      <c r="Q31" s="50"/>
      <c r="R31" s="50"/>
      <c r="S31" s="50"/>
      <c r="T31" s="50"/>
      <c r="U31" s="50"/>
      <c r="V31" s="50"/>
      <c r="W31" s="50"/>
      <c r="X31" s="50"/>
      <c r="Y31" s="50"/>
      <c r="Z31" s="52"/>
    </row>
    <row r="32" spans="1:26" x14ac:dyDescent="0.25">
      <c r="C32" s="50"/>
      <c r="D32" s="50"/>
      <c r="E32" s="50"/>
      <c r="F32" s="50"/>
      <c r="G32" s="50"/>
      <c r="H32" s="50"/>
      <c r="I32" s="50"/>
      <c r="J32" s="50"/>
      <c r="K32" s="50"/>
      <c r="L32" s="50"/>
      <c r="M32" s="50"/>
      <c r="N32" s="50"/>
      <c r="O32" s="50"/>
      <c r="P32" s="50"/>
      <c r="Q32" s="50"/>
      <c r="R32" s="50"/>
      <c r="S32" s="50"/>
      <c r="T32" s="50"/>
      <c r="U32" s="50"/>
      <c r="V32" s="50"/>
      <c r="W32" s="50"/>
      <c r="X32" s="50"/>
      <c r="Y32" s="50"/>
      <c r="Z32" s="52"/>
    </row>
    <row r="33" spans="2:26" x14ac:dyDescent="0.25">
      <c r="C33" s="50"/>
      <c r="D33" s="50"/>
      <c r="E33" s="50"/>
      <c r="F33" s="50"/>
      <c r="G33" s="50"/>
      <c r="H33" s="50"/>
      <c r="I33" s="50"/>
      <c r="J33" s="50"/>
      <c r="K33" s="50"/>
      <c r="L33" s="50"/>
      <c r="M33" s="50"/>
      <c r="N33" s="50"/>
      <c r="O33" s="50"/>
      <c r="P33" s="50"/>
      <c r="Q33" s="50"/>
      <c r="R33" s="50"/>
      <c r="S33" s="50"/>
      <c r="T33" s="50"/>
      <c r="U33" s="50"/>
      <c r="V33" s="50"/>
      <c r="W33" s="50"/>
      <c r="X33" s="50"/>
      <c r="Y33" s="50"/>
      <c r="Z33" s="52"/>
    </row>
    <row r="34" spans="2:26" x14ac:dyDescent="0.25">
      <c r="B34" s="53"/>
      <c r="C34" s="50"/>
      <c r="D34" s="50"/>
      <c r="E34" s="50"/>
      <c r="F34" s="50"/>
      <c r="G34" s="50"/>
      <c r="H34" s="50"/>
      <c r="I34" s="50"/>
      <c r="J34" s="50"/>
      <c r="K34" s="50"/>
      <c r="L34" s="50"/>
      <c r="M34" s="50"/>
      <c r="N34" s="50"/>
      <c r="O34" s="50"/>
      <c r="P34" s="50"/>
      <c r="Q34" s="50"/>
      <c r="R34" s="50"/>
      <c r="S34" s="50"/>
      <c r="T34" s="50"/>
      <c r="U34" s="50"/>
      <c r="V34" s="50"/>
      <c r="W34" s="50"/>
      <c r="X34" s="50"/>
      <c r="Y34" s="50"/>
      <c r="Z34" s="52"/>
    </row>
    <row r="35" spans="2:26" x14ac:dyDescent="0.25">
      <c r="B35" s="53"/>
      <c r="C35" s="50"/>
      <c r="D35" s="50"/>
      <c r="E35" s="50"/>
      <c r="F35" s="50"/>
      <c r="G35" s="50"/>
      <c r="H35" s="50"/>
      <c r="I35" s="50"/>
      <c r="J35" s="50"/>
      <c r="K35" s="50"/>
      <c r="L35" s="50"/>
      <c r="M35" s="50"/>
      <c r="N35" s="50"/>
      <c r="O35" s="50"/>
      <c r="P35" s="50"/>
      <c r="Q35" s="50"/>
      <c r="R35" s="50"/>
      <c r="S35" s="50"/>
      <c r="T35" s="50"/>
      <c r="U35" s="50"/>
      <c r="V35" s="50"/>
      <c r="W35" s="50"/>
      <c r="X35" s="50"/>
      <c r="Y35" s="50"/>
      <c r="Z35" s="52"/>
    </row>
    <row r="36" spans="2:26" ht="15.75" x14ac:dyDescent="0.25">
      <c r="B36" s="54"/>
      <c r="C36" s="50"/>
      <c r="D36" s="50"/>
      <c r="E36" s="50"/>
      <c r="F36" s="50"/>
      <c r="G36" s="50"/>
      <c r="H36" s="50"/>
      <c r="I36" s="50"/>
      <c r="J36" s="50"/>
      <c r="K36" s="50"/>
      <c r="L36" s="50"/>
      <c r="M36" s="50"/>
      <c r="N36" s="50"/>
      <c r="O36" s="50"/>
      <c r="P36" s="50"/>
      <c r="Q36" s="50"/>
      <c r="R36" s="50"/>
      <c r="S36" s="50"/>
      <c r="T36" s="50"/>
      <c r="U36" s="50"/>
      <c r="V36" s="50"/>
      <c r="W36" s="50"/>
      <c r="X36" s="50"/>
      <c r="Y36" s="50"/>
      <c r="Z36" s="52"/>
    </row>
    <row r="37" spans="2:26" x14ac:dyDescent="0.25">
      <c r="B37" s="50"/>
      <c r="C37" s="50"/>
      <c r="D37" s="50"/>
      <c r="E37" s="50"/>
      <c r="F37" s="50"/>
      <c r="G37" s="50"/>
      <c r="H37" s="50"/>
      <c r="I37" s="50"/>
      <c r="J37" s="50"/>
      <c r="K37" s="50"/>
      <c r="L37" s="50"/>
      <c r="M37" s="50"/>
      <c r="N37" s="50"/>
      <c r="O37" s="50"/>
      <c r="P37" s="50"/>
      <c r="Q37" s="50"/>
      <c r="R37" s="50"/>
      <c r="S37" s="50"/>
      <c r="T37" s="50"/>
      <c r="U37" s="50"/>
      <c r="V37" s="50"/>
      <c r="W37" s="50"/>
      <c r="X37" s="50"/>
      <c r="Y37" s="50"/>
      <c r="Z37" s="52"/>
    </row>
    <row r="38" spans="2:26" x14ac:dyDescent="0.25">
      <c r="B38" s="50"/>
      <c r="C38" s="50"/>
      <c r="D38" s="50"/>
      <c r="E38" s="50"/>
      <c r="F38" s="50"/>
      <c r="G38" s="50"/>
      <c r="H38" s="50"/>
      <c r="I38" s="50"/>
      <c r="J38" s="50"/>
      <c r="K38" s="50"/>
      <c r="L38" s="50"/>
      <c r="M38" s="50"/>
      <c r="N38" s="50"/>
      <c r="O38" s="50"/>
      <c r="P38" s="50"/>
      <c r="Q38" s="50"/>
      <c r="R38" s="50"/>
      <c r="S38" s="50"/>
      <c r="T38" s="50"/>
      <c r="U38" s="50"/>
      <c r="V38" s="50"/>
      <c r="W38" s="50"/>
      <c r="X38" s="50"/>
      <c r="Y38" s="50"/>
      <c r="Z38" s="52"/>
    </row>
    <row r="39" spans="2:26" x14ac:dyDescent="0.25">
      <c r="B39" s="50"/>
      <c r="C39" s="50"/>
      <c r="D39" s="50"/>
      <c r="E39" s="50"/>
      <c r="F39" s="50"/>
      <c r="G39" s="50"/>
      <c r="H39" s="50"/>
      <c r="I39" s="50"/>
      <c r="J39" s="52"/>
      <c r="K39" s="52"/>
      <c r="L39" s="52"/>
      <c r="M39" s="52"/>
      <c r="N39" s="52"/>
      <c r="O39" s="52"/>
      <c r="P39" s="52"/>
      <c r="Q39" s="52"/>
      <c r="R39" s="52"/>
      <c r="S39" s="52"/>
      <c r="T39" s="52"/>
      <c r="U39" s="52"/>
      <c r="V39" s="52"/>
      <c r="W39" s="52"/>
      <c r="X39" s="52"/>
      <c r="Y39" s="52"/>
      <c r="Z39" s="52"/>
    </row>
    <row r="40" spans="2:26" x14ac:dyDescent="0.25">
      <c r="B40" s="50"/>
      <c r="C40" s="52"/>
      <c r="D40" s="52"/>
      <c r="E40" s="52"/>
      <c r="F40" s="52"/>
      <c r="G40" s="52"/>
      <c r="H40" s="52"/>
      <c r="I40" s="52"/>
      <c r="J40" s="52"/>
      <c r="K40" s="52"/>
      <c r="L40" s="52"/>
      <c r="M40" s="52"/>
      <c r="N40" s="52"/>
      <c r="O40" s="52"/>
      <c r="P40" s="52"/>
      <c r="Q40" s="52"/>
      <c r="R40" s="52"/>
      <c r="S40" s="52"/>
      <c r="T40" s="52"/>
      <c r="U40" s="52"/>
      <c r="V40" s="52"/>
      <c r="W40" s="52"/>
      <c r="X40" s="52"/>
      <c r="Y40" s="52"/>
      <c r="Z40" s="52"/>
    </row>
    <row r="41" spans="2:26" x14ac:dyDescent="0.25">
      <c r="B41" s="52"/>
      <c r="C41" s="52"/>
      <c r="D41" s="52"/>
      <c r="E41" s="52"/>
      <c r="F41" s="52"/>
      <c r="G41" s="52"/>
      <c r="H41" s="52"/>
      <c r="I41" s="52"/>
      <c r="J41" s="52"/>
      <c r="K41" s="52"/>
      <c r="L41" s="52"/>
      <c r="M41" s="52"/>
      <c r="N41" s="52"/>
      <c r="O41" s="52"/>
      <c r="P41" s="52"/>
      <c r="Q41" s="52"/>
      <c r="R41" s="52"/>
      <c r="S41" s="52"/>
      <c r="T41" s="52"/>
      <c r="U41" s="52"/>
      <c r="V41" s="52"/>
      <c r="W41" s="52"/>
      <c r="X41" s="52"/>
      <c r="Y41" s="52"/>
      <c r="Z41" s="52"/>
    </row>
    <row r="42" spans="2:26" x14ac:dyDescent="0.25">
      <c r="B42" s="52"/>
      <c r="C42" s="52"/>
      <c r="D42" s="52"/>
      <c r="E42" s="52"/>
      <c r="F42" s="52"/>
      <c r="G42" s="52"/>
      <c r="H42" s="52"/>
      <c r="I42" s="52"/>
      <c r="J42" s="52"/>
      <c r="K42" s="52"/>
      <c r="L42" s="52"/>
      <c r="M42" s="52"/>
      <c r="N42" s="52"/>
      <c r="O42" s="52"/>
      <c r="P42" s="52"/>
      <c r="Q42" s="52"/>
      <c r="R42" s="52"/>
      <c r="S42" s="52"/>
      <c r="T42" s="52"/>
      <c r="U42" s="52"/>
      <c r="V42" s="52"/>
      <c r="W42" s="52"/>
      <c r="X42" s="52"/>
      <c r="Y42" s="52"/>
      <c r="Z42" s="52"/>
    </row>
    <row r="43" spans="2:26" x14ac:dyDescent="0.25">
      <c r="B43" s="52"/>
      <c r="C43" s="52"/>
      <c r="D43" s="52"/>
      <c r="E43" s="52"/>
      <c r="F43" s="52"/>
      <c r="G43" s="52"/>
      <c r="H43" s="52"/>
      <c r="I43" s="52"/>
      <c r="J43" s="52"/>
      <c r="K43" s="52"/>
      <c r="L43" s="52"/>
      <c r="M43" s="52"/>
      <c r="N43" s="52"/>
      <c r="O43" s="52"/>
      <c r="P43" s="52"/>
      <c r="Q43" s="52"/>
      <c r="R43" s="52"/>
      <c r="S43" s="52"/>
      <c r="T43" s="52"/>
      <c r="U43" s="52"/>
      <c r="V43" s="52"/>
      <c r="W43" s="52"/>
      <c r="X43" s="52"/>
      <c r="Y43" s="52"/>
      <c r="Z43" s="52"/>
    </row>
    <row r="44" spans="2:26" x14ac:dyDescent="0.25">
      <c r="B44" s="52"/>
      <c r="C44" s="52"/>
      <c r="D44" s="52"/>
      <c r="E44" s="52"/>
      <c r="F44" s="52"/>
      <c r="G44" s="52"/>
      <c r="H44" s="52"/>
      <c r="I44" s="52"/>
      <c r="J44" s="52"/>
      <c r="K44" s="52"/>
      <c r="L44" s="52"/>
      <c r="M44" s="52"/>
      <c r="N44" s="52"/>
      <c r="O44" s="52"/>
      <c r="P44" s="52"/>
      <c r="Q44" s="52"/>
      <c r="R44" s="52"/>
      <c r="S44" s="52"/>
      <c r="T44" s="52"/>
      <c r="U44" s="52"/>
      <c r="V44" s="52"/>
      <c r="W44" s="52"/>
      <c r="X44" s="52"/>
      <c r="Y44" s="52"/>
      <c r="Z44" s="52"/>
    </row>
    <row r="45" spans="2:26" x14ac:dyDescent="0.25">
      <c r="B45" s="52"/>
      <c r="C45" s="52"/>
      <c r="D45" s="52"/>
      <c r="E45" s="52"/>
      <c r="F45" s="52"/>
      <c r="G45" s="52"/>
      <c r="H45" s="52"/>
      <c r="I45" s="52"/>
      <c r="J45" s="52"/>
      <c r="K45" s="52"/>
      <c r="L45" s="52"/>
      <c r="M45" s="52"/>
      <c r="N45" s="52"/>
      <c r="O45" s="52"/>
      <c r="P45" s="52"/>
      <c r="Q45" s="52"/>
      <c r="R45" s="52"/>
      <c r="S45" s="52"/>
      <c r="T45" s="52"/>
      <c r="U45" s="52"/>
      <c r="V45" s="52"/>
      <c r="W45" s="52"/>
      <c r="X45" s="52"/>
      <c r="Y45" s="52"/>
      <c r="Z45" s="52"/>
    </row>
    <row r="46" spans="2:26" x14ac:dyDescent="0.25">
      <c r="B46" s="52"/>
      <c r="C46" s="52"/>
      <c r="D46" s="52"/>
      <c r="E46" s="52"/>
      <c r="F46" s="52"/>
      <c r="G46" s="52"/>
      <c r="H46" s="52"/>
      <c r="I46" s="52"/>
      <c r="J46" s="52"/>
      <c r="K46" s="52"/>
      <c r="L46" s="52"/>
      <c r="M46" s="52"/>
      <c r="N46" s="52"/>
      <c r="O46" s="52"/>
      <c r="P46" s="52"/>
      <c r="Q46" s="52"/>
      <c r="R46" s="52"/>
      <c r="S46" s="52"/>
      <c r="T46" s="52"/>
      <c r="U46" s="52"/>
      <c r="V46" s="52"/>
      <c r="W46" s="52"/>
      <c r="X46" s="52"/>
      <c r="Y46" s="52"/>
      <c r="Z46" s="52"/>
    </row>
    <row r="47" spans="2:26" x14ac:dyDescent="0.25">
      <c r="B47" s="52"/>
      <c r="C47" s="52"/>
      <c r="D47" s="52"/>
      <c r="E47" s="52"/>
      <c r="F47" s="52"/>
      <c r="G47" s="52"/>
      <c r="H47" s="52"/>
      <c r="I47" s="52"/>
      <c r="J47" s="52"/>
      <c r="K47" s="52"/>
      <c r="L47" s="52"/>
      <c r="M47" s="52"/>
      <c r="N47" s="52"/>
      <c r="O47" s="52"/>
      <c r="P47" s="52"/>
      <c r="Q47" s="52"/>
      <c r="R47" s="52"/>
      <c r="S47" s="52"/>
      <c r="T47" s="52"/>
      <c r="U47" s="52"/>
      <c r="V47" s="52"/>
      <c r="W47" s="52"/>
      <c r="X47" s="52"/>
      <c r="Y47" s="52"/>
      <c r="Z47" s="52"/>
    </row>
    <row r="48" spans="2:26" x14ac:dyDescent="0.25">
      <c r="B48" s="52"/>
      <c r="C48" s="52"/>
      <c r="D48" s="52"/>
      <c r="E48" s="52"/>
      <c r="F48" s="52"/>
      <c r="G48" s="52"/>
      <c r="H48" s="52"/>
      <c r="I48" s="52"/>
      <c r="J48" s="52"/>
      <c r="K48" s="52"/>
      <c r="L48" s="52"/>
      <c r="M48" s="52"/>
      <c r="N48" s="52"/>
      <c r="O48" s="52"/>
      <c r="P48" s="52"/>
      <c r="Q48" s="52"/>
      <c r="R48" s="52"/>
      <c r="S48" s="52"/>
      <c r="T48" s="52"/>
      <c r="U48" s="52"/>
      <c r="V48" s="52"/>
      <c r="W48" s="52"/>
      <c r="X48" s="52"/>
      <c r="Y48" s="52"/>
      <c r="Z48" s="52"/>
    </row>
    <row r="49" spans="2:26" x14ac:dyDescent="0.25">
      <c r="B49" s="52"/>
      <c r="C49" s="52"/>
      <c r="D49" s="52"/>
      <c r="E49" s="52"/>
      <c r="F49" s="52"/>
      <c r="G49" s="52"/>
      <c r="H49" s="52"/>
      <c r="I49" s="52"/>
      <c r="J49" s="52"/>
      <c r="K49" s="52"/>
      <c r="L49" s="52"/>
      <c r="M49" s="52"/>
      <c r="N49" s="52"/>
      <c r="O49" s="52"/>
      <c r="P49" s="52"/>
      <c r="Q49" s="52"/>
      <c r="R49" s="52"/>
      <c r="S49" s="52"/>
      <c r="T49" s="52"/>
      <c r="U49" s="52"/>
      <c r="V49" s="52"/>
      <c r="W49" s="52"/>
      <c r="X49" s="52"/>
      <c r="Y49" s="52"/>
      <c r="Z49" s="52"/>
    </row>
    <row r="50" spans="2:26" x14ac:dyDescent="0.25">
      <c r="B50" s="52"/>
      <c r="C50" s="52"/>
      <c r="D50" s="52"/>
      <c r="E50" s="52"/>
      <c r="F50" s="52"/>
      <c r="G50" s="52"/>
      <c r="H50" s="52"/>
      <c r="I50" s="52"/>
    </row>
    <row r="51" spans="2:26" x14ac:dyDescent="0.25">
      <c r="B51" s="52"/>
    </row>
  </sheetData>
  <mergeCells count="10">
    <mergeCell ref="E7:G7"/>
    <mergeCell ref="E8:G8"/>
    <mergeCell ref="E10:G11"/>
    <mergeCell ref="D10:D11"/>
    <mergeCell ref="D12:G16"/>
    <mergeCell ref="D1:G1"/>
    <mergeCell ref="E2:G2"/>
    <mergeCell ref="E3:G3"/>
    <mergeCell ref="D5:G5"/>
    <mergeCell ref="E6:G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7" t="s">
        <v>10</v>
      </c>
      <c r="D16" s="157"/>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6788C37D-B004-453A-B4A2-A5BC3B8CB89C}"/>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EB9EB8B0-66DA-4AAB-A8E8-F49E38BC69FA}">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2C18628B-63F3-4A7C-862D-BFE48114834B}"/>
    <dataValidation allowBlank="1" showInputMessage="1" showErrorMessage="1" promptTitle="Expected value" prompt="Position title" sqref="B10" xr:uid="{465444FD-3FB0-4611-B555-541A7DDEFAFB}"/>
    <dataValidation allowBlank="1" showInputMessage="1" showErrorMessage="1" promptTitle="Instruction" prompt="Mandatory for new employees only. Date worker became eligible for scheme witthin your business. Start date must be greater than or equal to 01/01/2020" sqref="B11" xr:uid="{8DBF68BF-6A7D-4F2A-81FF-A92DE58DDD80}"/>
    <dataValidation type="list" allowBlank="1" showInputMessage="1" showErrorMessage="1" promptTitle="Instruction" prompt="Mandatory. Select one code:_x000a_WORK - Worker_x000a_APPR - Apprentice_x000a_CONT - Contractor (Self Employed)_x000a_WDIR - Working Director" sqref="B9" xr:uid="{9D479C9A-838A-434A-BC1D-48ECBB0E98BF}">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EA28DEAB-8CFE-40BC-AC38-A83B93CE0367}">
      <formula1>"CSAM,CSEC"</formula1>
    </dataValidation>
    <dataValidation allowBlank="1" showInputMessage="1" showErrorMessage="1" promptTitle="Instruction" prompt="Mandatory" sqref="B5 C2 E2" xr:uid="{41B663ED-65A9-4B46-AA51-629A6899F272}"/>
    <dataValidation allowBlank="1" showInputMessage="1" showErrorMessage="1" promptTitle="Expected Value" prompt="Your payroll reference number" sqref="B4" xr:uid="{214908F9-EE02-4B3D-BB28-CB363945653F}"/>
    <dataValidation allowBlank="1" showInputMessage="1" showErrorMessage="1" promptTitle="Instruction" prompt="PLSA Member Number._x000a_Leave blank for new employees" sqref="B3" xr:uid="{AC260920-E820-40E4-9D98-891E1CF390CC}"/>
    <dataValidation type="list" allowBlank="1" showInputMessage="1" showErrorMessage="1" promptTitle="Instruction" prompt="Enter one code" sqref="B2" xr:uid="{5E2BA35F-B198-4619-8902-428AFEDFB610}">
      <formula1>"Mr,Mrs,Miss,Dr,Ms,Prof"</formula1>
    </dataValidation>
    <dataValidation type="list" allowBlank="1" showInputMessage="1" showErrorMessage="1" promptTitle="Instruction" prompt="Mandatory. Select one code:_x000a_SELF - Self-employed_x000a_FULL - Full-time_x000a_PART - Part-time_x000a_CAS - Casual" sqref="B7" xr:uid="{E7A3C10A-5C31-452C-A551-E30FEEF1C09C}">
      <formula1>"CAS,FULL,PART,SELF"</formula1>
    </dataValidation>
    <dataValidation type="list" allowBlank="1" showInputMessage="1" showErrorMessage="1" promptTitle="Instruction" prompt="Mandatory. Select one code:_x000a_M - Male_x000a_F - Female_x000a_O - Other_x000a_N - Not Provided" sqref="B6" xr:uid="{6ACB866C-91F2-4921-BD39-81336BEFD677}">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7" t="s">
        <v>10</v>
      </c>
      <c r="D16" s="157"/>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CE840BB4-62FC-449E-82DB-6D3BDA6B6B8E}"/>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D44C0545-E8F2-4570-A872-285E4BC863ED}">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AD78A8D1-5475-492E-BB51-893A5DC010CA}"/>
    <dataValidation allowBlank="1" showInputMessage="1" showErrorMessage="1" promptTitle="Expected value" prompt="Position title" sqref="B10" xr:uid="{F4F16AE6-EF9F-4AED-B830-7180ED96A2B1}"/>
    <dataValidation allowBlank="1" showInputMessage="1" showErrorMessage="1" promptTitle="Instruction" prompt="Mandatory for new employees only. Date worker became eligible for scheme witthin your business. Start date must be greater than or equal to 01/01/2020" sqref="B11" xr:uid="{EB3DB1A3-B08D-49C3-8A69-F742E7B2A489}"/>
    <dataValidation type="list" allowBlank="1" showInputMessage="1" showErrorMessage="1" promptTitle="Instruction" prompt="Mandatory. Select one code:_x000a_WORK - Worker_x000a_APPR - Apprentice_x000a_CONT - Contractor (Self Employed)_x000a_WDIR - Working Director" sqref="B9" xr:uid="{7AF9F1BE-1A9D-463C-BB1D-9421C8759E4B}">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C249DB6E-4132-4997-8CE4-F351D3F03A0F}">
      <formula1>"CSAM,CSEC"</formula1>
    </dataValidation>
    <dataValidation allowBlank="1" showInputMessage="1" showErrorMessage="1" promptTitle="Instruction" prompt="Mandatory" sqref="B5 C2 E2" xr:uid="{43F52758-6DC3-43CE-B9AB-DA0126317DCF}"/>
    <dataValidation allowBlank="1" showInputMessage="1" showErrorMessage="1" promptTitle="Expected Value" prompt="Your payroll reference number" sqref="B4" xr:uid="{3D697A7B-D00C-4B5C-9E78-716CAA151DC4}"/>
    <dataValidation allowBlank="1" showInputMessage="1" showErrorMessage="1" promptTitle="Instruction" prompt="PLSA Member Number._x000a_Leave blank for new employees" sqref="B3" xr:uid="{00010B4B-0018-4944-ADE5-470DED3F2632}"/>
    <dataValidation type="list" allowBlank="1" showInputMessage="1" showErrorMessage="1" promptTitle="Instruction" prompt="Enter one code" sqref="B2" xr:uid="{FE2940BF-8AC3-4118-B643-8A0EFDB1D948}">
      <formula1>"Mr,Mrs,Miss,Dr,Ms,Prof"</formula1>
    </dataValidation>
    <dataValidation type="list" allowBlank="1" showInputMessage="1" showErrorMessage="1" promptTitle="Instruction" prompt="Mandatory. Select one code:_x000a_SELF - Self-employed_x000a_FULL - Full-time_x000a_PART - Part-time_x000a_CAS - Casual" sqref="B7" xr:uid="{3D11FF93-DDA1-4557-83C9-5E4D834A60FF}">
      <formula1>"CAS,FULL,PART,SELF"</formula1>
    </dataValidation>
    <dataValidation type="list" allowBlank="1" showInputMessage="1" showErrorMessage="1" promptTitle="Instruction" prompt="Mandatory. Select one code:_x000a_M - Male_x000a_F - Female_x000a_O - Other_x000a_N - Not Provided" sqref="B6" xr:uid="{959CC10A-41BE-43AF-9D11-24C3E6AEBF5D}">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7" t="s">
        <v>10</v>
      </c>
      <c r="D16" s="157"/>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6D638DE1-45C4-4E2C-B030-3D3516E4EF98}"/>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512CAA57-6109-49D1-8F9D-DB5ACD0F6AC3}">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59535173-427F-4AE4-AB87-C34AE7280350}"/>
    <dataValidation allowBlank="1" showInputMessage="1" showErrorMessage="1" promptTitle="Expected value" prompt="Position title" sqref="B10" xr:uid="{1E98898E-5419-4FEC-A96B-2A6D15385ED0}"/>
    <dataValidation allowBlank="1" showInputMessage="1" showErrorMessage="1" promptTitle="Instruction" prompt="Mandatory for new employees only. Date worker became eligible for scheme witthin your business. Start date must be greater than or equal to 01/01/2020" sqref="B11" xr:uid="{3A796C78-A38F-44EB-9CD2-74680903E1FC}"/>
    <dataValidation type="list" allowBlank="1" showInputMessage="1" showErrorMessage="1" promptTitle="Instruction" prompt="Mandatory. Select one code:_x000a_WORK - Worker_x000a_APPR - Apprentice_x000a_CONT - Contractor (Self Employed)_x000a_WDIR - Working Director" sqref="B9" xr:uid="{A779753D-8AB1-4FF6-8A3E-4879BA3356D8}">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552B1E29-089E-4CF2-8599-B83B2D19879D}">
      <formula1>"CSAM,CSEC"</formula1>
    </dataValidation>
    <dataValidation allowBlank="1" showInputMessage="1" showErrorMessage="1" promptTitle="Instruction" prompt="Mandatory" sqref="B5 C2 E2" xr:uid="{1AA77187-F807-492E-8854-9C05673D3953}"/>
    <dataValidation allowBlank="1" showInputMessage="1" showErrorMessage="1" promptTitle="Expected Value" prompt="Your payroll reference number" sqref="B4" xr:uid="{8F343B92-1DBD-4322-8AAB-3AB7A411A92D}"/>
    <dataValidation allowBlank="1" showInputMessage="1" showErrorMessage="1" promptTitle="Instruction" prompt="PLSA Member Number._x000a_Leave blank for new employees" sqref="B3" xr:uid="{B176B931-4CCD-4CE0-A6D9-82836F22289C}"/>
    <dataValidation type="list" allowBlank="1" showInputMessage="1" showErrorMessage="1" promptTitle="Instruction" prompt="Enter one code" sqref="B2" xr:uid="{2B812BFA-126E-4A91-9255-AC3D8437B900}">
      <formula1>"Mr,Mrs,Miss,Dr,Ms,Prof"</formula1>
    </dataValidation>
    <dataValidation type="list" allowBlank="1" showInputMessage="1" showErrorMessage="1" promptTitle="Instruction" prompt="Mandatory. Select one code:_x000a_SELF - Self-employed_x000a_FULL - Full-time_x000a_PART - Part-time_x000a_CAS - Casual" sqref="B7" xr:uid="{DB86F396-4D11-46A2-9BCF-6B4B2AB1ACB9}">
      <formula1>"CAS,FULL,PART,SELF"</formula1>
    </dataValidation>
    <dataValidation type="list" allowBlank="1" showInputMessage="1" showErrorMessage="1" promptTitle="Instruction" prompt="Mandatory. Select one code:_x000a_M - Male_x000a_F - Female_x000a_O - Other_x000a_N - Not Provided" sqref="B6" xr:uid="{FEEE12B4-D689-4CCB-9F0B-37525EEC9DA0}">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7" t="s">
        <v>10</v>
      </c>
      <c r="D16" s="157"/>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B43F088F-FAA1-47EA-A114-CF10D7DBD3D7}"/>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AA59204C-B611-4BF3-AE0D-521C0DDB0DBC}">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5643E242-59C6-4153-8B25-F67A4808E40A}"/>
    <dataValidation allowBlank="1" showInputMessage="1" showErrorMessage="1" promptTitle="Expected value" prompt="Position title" sqref="B10" xr:uid="{0F457B1C-9486-4A9F-B72B-8EC3AC3900FE}"/>
    <dataValidation allowBlank="1" showInputMessage="1" showErrorMessage="1" promptTitle="Instruction" prompt="Mandatory for new employees only. Date worker became eligible for scheme witthin your business. Start date must be greater than or equal to 01/01/2020" sqref="B11" xr:uid="{F92FF97A-0847-4926-9D39-611135C37562}"/>
    <dataValidation type="list" allowBlank="1" showInputMessage="1" showErrorMessage="1" promptTitle="Instruction" prompt="Mandatory. Select one code:_x000a_WORK - Worker_x000a_APPR - Apprentice_x000a_CONT - Contractor (Self Employed)_x000a_WDIR - Working Director" sqref="B9" xr:uid="{8AE6088A-99D9-493A-B800-C5341D0F39CD}">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DD66D4AE-55AE-4196-B91A-C7F9CA65C211}">
      <formula1>"CSAM,CSEC"</formula1>
    </dataValidation>
    <dataValidation allowBlank="1" showInputMessage="1" showErrorMessage="1" promptTitle="Instruction" prompt="Mandatory" sqref="B5 C2 E2" xr:uid="{A24DE190-E378-4CA8-9239-544BCC093535}"/>
    <dataValidation allowBlank="1" showInputMessage="1" showErrorMessage="1" promptTitle="Expected Value" prompt="Your payroll reference number" sqref="B4" xr:uid="{A12292A1-3D14-40B5-AA02-3AEDBA236B86}"/>
    <dataValidation allowBlank="1" showInputMessage="1" showErrorMessage="1" promptTitle="Instruction" prompt="PLSA Member Number._x000a_Leave blank for new employees" sqref="B3" xr:uid="{2A7B73EC-B878-402D-AEF8-FA6BB8BFC8C8}"/>
    <dataValidation type="list" allowBlank="1" showInputMessage="1" showErrorMessage="1" promptTitle="Instruction" prompt="Enter one code" sqref="B2" xr:uid="{590F9CF2-0B87-4C38-9AB7-3884DDA12D25}">
      <formula1>"Mr,Mrs,Miss,Dr,Ms,Prof"</formula1>
    </dataValidation>
    <dataValidation type="list" allowBlank="1" showInputMessage="1" showErrorMessage="1" promptTitle="Instruction" prompt="Mandatory. Select one code:_x000a_SELF - Self-employed_x000a_FULL - Full-time_x000a_PART - Part-time_x000a_CAS - Casual" sqref="B7" xr:uid="{6FD55CC3-AA52-41A7-99EE-613387C8F7B7}">
      <formula1>"CAS,FULL,PART,SELF"</formula1>
    </dataValidation>
    <dataValidation type="list" allowBlank="1" showInputMessage="1" showErrorMessage="1" promptTitle="Instruction" prompt="Mandatory. Select one code:_x000a_M - Male_x000a_F - Female_x000a_O - Other_x000a_N - Not Provided" sqref="B6" xr:uid="{F4562377-5155-45A8-AA1C-30C8B84DA816}">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7" t="s">
        <v>10</v>
      </c>
      <c r="D16" s="157"/>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391F7615-310B-4ED3-B746-9100951E9815}"/>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85B23108-ADB1-4E4B-9F39-2E1414E86E51}">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39EFDF20-E24E-4CE1-A892-4C6DEE804269}"/>
    <dataValidation allowBlank="1" showInputMessage="1" showErrorMessage="1" promptTitle="Expected value" prompt="Position title" sqref="B10" xr:uid="{C78000E6-A9FB-4781-BD08-9165AD121A51}"/>
    <dataValidation allowBlank="1" showInputMessage="1" showErrorMessage="1" promptTitle="Instruction" prompt="Mandatory for new employees only. Date worker became eligible for scheme witthin your business. Start date must be greater than or equal to 01/01/2020" sqref="B11" xr:uid="{D962954D-0A4B-44DE-82A9-FDD0E072A3AA}"/>
    <dataValidation type="list" allowBlank="1" showInputMessage="1" showErrorMessage="1" promptTitle="Instruction" prompt="Mandatory. Select one code:_x000a_WORK - Worker_x000a_APPR - Apprentice_x000a_CONT - Contractor (Self Employed)_x000a_WDIR - Working Director" sqref="B9" xr:uid="{569E36D7-57A7-463E-AA7A-7A0775C486BA}">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4F39030D-6B06-48D3-B5DA-4056E8644A98}">
      <formula1>"CSAM,CSEC"</formula1>
    </dataValidation>
    <dataValidation allowBlank="1" showInputMessage="1" showErrorMessage="1" promptTitle="Instruction" prompt="Mandatory" sqref="B5 C2 E2" xr:uid="{3CD5B62C-ECF6-4AB2-8949-008668F7017A}"/>
    <dataValidation allowBlank="1" showInputMessage="1" showErrorMessage="1" promptTitle="Expected Value" prompt="Your payroll reference number" sqref="B4" xr:uid="{3AAB7A4E-964B-4C24-8795-3DFD0C6C4A92}"/>
    <dataValidation allowBlank="1" showInputMessage="1" showErrorMessage="1" promptTitle="Instruction" prompt="PLSA Member Number._x000a_Leave blank for new employees" sqref="B3" xr:uid="{F30C6B39-0359-4E00-872B-3E21DD7087FB}"/>
    <dataValidation type="list" allowBlank="1" showInputMessage="1" showErrorMessage="1" promptTitle="Instruction" prompt="Enter one code" sqref="B2" xr:uid="{49A36E5F-23DB-4003-A76D-248874F55D6C}">
      <formula1>"Mr,Mrs,Miss,Dr,Ms,Prof"</formula1>
    </dataValidation>
    <dataValidation type="list" allowBlank="1" showInputMessage="1" showErrorMessage="1" promptTitle="Instruction" prompt="Mandatory. Select one code:_x000a_SELF - Self-employed_x000a_FULL - Full-time_x000a_PART - Part-time_x000a_CAS - Casual" sqref="B7" xr:uid="{B397C535-0CE9-4B10-BB06-6813A3B5251E}">
      <formula1>"CAS,FULL,PART,SELF"</formula1>
    </dataValidation>
    <dataValidation type="list" allowBlank="1" showInputMessage="1" showErrorMessage="1" promptTitle="Instruction" prompt="Mandatory. Select one code:_x000a_M - Male_x000a_F - Female_x000a_O - Other_x000a_N - Not Provided" sqref="B6" xr:uid="{04460464-D92C-4A2B-BEBA-A807DC95C888}">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A4022-5969-4096-B886-E43805C58838}">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7" t="s">
        <v>10</v>
      </c>
      <c r="D16" s="157"/>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type="list" allowBlank="1" showInputMessage="1" showErrorMessage="1" promptTitle="Instruction" prompt="Mandatory. Select one code:_x000a_M - Male_x000a_F - Female_x000a_O - Other_x000a_N - Not Provided" sqref="B6" xr:uid="{F2C98AB1-A5A2-4C66-B0C8-561CD198B803}">
      <formula1>"M,F,O,N"</formula1>
    </dataValidation>
    <dataValidation type="list" allowBlank="1" showInputMessage="1" showErrorMessage="1" promptTitle="Instruction" prompt="Mandatory. Select one code:_x000a_SELF - Self-employed_x000a_FULL - Full-time_x000a_PART - Part-time_x000a_CAS - Casual" sqref="B7" xr:uid="{0ED3D184-6EBD-4E16-A270-7BA698A86F22}">
      <formula1>"CAS,FULL,PART,SELF"</formula1>
    </dataValidation>
    <dataValidation type="list" allowBlank="1" showInputMessage="1" showErrorMessage="1" promptTitle="Instruction" prompt="Enter one code" sqref="B2" xr:uid="{1E1CFA7B-3A59-4E57-B8BD-727B16CEB700}">
      <formula1>"Mr,Mrs,Miss,Dr,Ms,Prof"</formula1>
    </dataValidation>
    <dataValidation allowBlank="1" showInputMessage="1" showErrorMessage="1" promptTitle="Instruction" prompt="PLSA Member Number._x000a_Leave blank for new employees" sqref="B3" xr:uid="{A48FB2E3-F522-4003-83A6-CE90DF305FC4}"/>
    <dataValidation allowBlank="1" showInputMessage="1" showErrorMessage="1" promptTitle="Expected Value" prompt="Your payroll reference number" sqref="B4" xr:uid="{D8479EE8-FEFE-48CB-9944-1C205915E288}"/>
    <dataValidation allowBlank="1" showInputMessage="1" showErrorMessage="1" promptTitle="Instruction" prompt="Mandatory" sqref="B5 C2 E2" xr:uid="{8E530FC6-BAF4-4E44-886E-22363C117ADE}"/>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F43A2DF6-544B-496C-AB4A-5D02E62173B1}">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18F55F5A-35E7-4936-844D-9467CD28F2E9}">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227CC20E-6878-460E-BCDA-2CBD2B343FF8}"/>
    <dataValidation allowBlank="1" showInputMessage="1" showErrorMessage="1" promptTitle="Expected value" prompt="Position title" sqref="B10" xr:uid="{29E5BA1A-345A-4257-B963-C19C4DF05567}"/>
    <dataValidation allowBlank="1" showInputMessage="1" showErrorMessage="1" promptTitle="Instruction" prompt="Date employee ceased eligibility for scheme within the organisation. Termination date must be less than or equal to end of return period." sqref="B12" xr:uid="{D6373C91-5B63-44F8-AF1C-9E2183047A4D}"/>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420FF6D6-FFAA-47EA-A351-674353B4DC0D}">
      <formula1>"TERM,RES,RTRNCH,PC,ILL,RET,DTH"</formula1>
    </dataValidation>
    <dataValidation allowBlank="1" showInputMessage="1" showErrorMessage="1" promptTitle="Expected value" prompt="Text. No more than 1024 characters" sqref="B14:E14" xr:uid="{E7F41218-80A3-4C22-9F0F-8B92C424CA8E}"/>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86FAC-F524-4248-83EC-6F253BD339F6}">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7" t="s">
        <v>10</v>
      </c>
      <c r="D16" s="157"/>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63180589-8C2D-4547-BA94-1A069B113B23}"/>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7F997D16-B1E6-48E8-A713-D9CC3796E370}">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2C266A96-D2C8-4281-863C-36BDB3D91905}"/>
    <dataValidation allowBlank="1" showInputMessage="1" showErrorMessage="1" promptTitle="Expected value" prompt="Position title" sqref="B10" xr:uid="{6A4DE613-440E-47EB-8F5E-D775888F61EC}"/>
    <dataValidation allowBlank="1" showInputMessage="1" showErrorMessage="1" promptTitle="Instruction" prompt="Mandatory for new employees only. Date worker became eligible for scheme witthin your business. Start date must be greater than or equal to 01/01/2020" sqref="B11" xr:uid="{25E4E7E8-552F-4861-AB73-3D467ED06BA5}"/>
    <dataValidation type="list" allowBlank="1" showInputMessage="1" showErrorMessage="1" promptTitle="Instruction" prompt="Mandatory. Select one code:_x000a_WORK - Worker_x000a_APPR - Apprentice_x000a_CONT - Contractor (Self Employed)_x000a_WDIR - Working Director" sqref="B9" xr:uid="{6A84D586-CC57-4240-823F-216A30D84017}">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56A979B2-87A6-40D2-BCF4-D3B7AB4011C2}">
      <formula1>"CSAM,CSEC"</formula1>
    </dataValidation>
    <dataValidation allowBlank="1" showInputMessage="1" showErrorMessage="1" promptTitle="Instruction" prompt="Mandatory" sqref="B5 C2 E2" xr:uid="{6E1C875A-51DB-4DBE-8A81-FD3C2892840F}"/>
    <dataValidation allowBlank="1" showInputMessage="1" showErrorMessage="1" promptTitle="Expected Value" prompt="Your payroll reference number" sqref="B4" xr:uid="{5C5E4459-85BD-4A2C-93D4-A7521797C7E2}"/>
    <dataValidation allowBlank="1" showInputMessage="1" showErrorMessage="1" promptTitle="Instruction" prompt="PLSA Member Number._x000a_Leave blank for new employees" sqref="B3" xr:uid="{8A28EC6D-98D8-4C4E-9A53-912D42202985}"/>
    <dataValidation type="list" allowBlank="1" showInputMessage="1" showErrorMessage="1" promptTitle="Instruction" prompt="Enter one code" sqref="B2" xr:uid="{3562CCAA-3165-42C7-B6FF-FA140590A51E}">
      <formula1>"Mr,Mrs,Miss,Dr,Ms,Prof"</formula1>
    </dataValidation>
    <dataValidation type="list" allowBlank="1" showInputMessage="1" showErrorMessage="1" promptTitle="Instruction" prompt="Mandatory. Select one code:_x000a_SELF - Self-employed_x000a_FULL - Full-time_x000a_PART - Part-time_x000a_CAS - Casual" sqref="B7" xr:uid="{0AE1301D-2B14-4D0B-B490-F24BAAB5CFFE}">
      <formula1>"CAS,FULL,PART,SELF"</formula1>
    </dataValidation>
    <dataValidation type="list" allowBlank="1" showInputMessage="1" showErrorMessage="1" promptTitle="Instruction" prompt="Mandatory. Select one code:_x000a_M - Male_x000a_F - Female_x000a_O - Other_x000a_N - Not Provided" sqref="B6" xr:uid="{BDC58073-B8D6-46DA-B4E1-0CCBACD4E17D}">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03B01-257A-4AB2-BA01-5FA46ED18CD1}">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7" t="s">
        <v>10</v>
      </c>
      <c r="D16" s="157"/>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type="list" allowBlank="1" showInputMessage="1" showErrorMessage="1" promptTitle="Instruction" prompt="Mandatory. Select one code:_x000a_M - Male_x000a_F - Female_x000a_O - Other_x000a_N - Not Provided" sqref="B6" xr:uid="{DA9C1773-9631-4F71-BBA9-6CE540C18152}">
      <formula1>"M,F,O,N"</formula1>
    </dataValidation>
    <dataValidation type="list" allowBlank="1" showInputMessage="1" showErrorMessage="1" promptTitle="Instruction" prompt="Mandatory. Select one code:_x000a_SELF - Self-employed_x000a_FULL - Full-time_x000a_PART - Part-time_x000a_CAS - Casual" sqref="B7" xr:uid="{2E0D080D-BCE7-4538-A4A6-6DCE60D36316}">
      <formula1>"CAS,FULL,PART,SELF"</formula1>
    </dataValidation>
    <dataValidation type="list" allowBlank="1" showInputMessage="1" showErrorMessage="1" promptTitle="Instruction" prompt="Enter one code" sqref="B2" xr:uid="{AE7D8F9E-2712-4244-933A-544491DB09D2}">
      <formula1>"Mr,Mrs,Miss,Dr,Ms,Prof"</formula1>
    </dataValidation>
    <dataValidation allowBlank="1" showInputMessage="1" showErrorMessage="1" promptTitle="Instruction" prompt="PLSA Member Number._x000a_Leave blank for new employees" sqref="B3" xr:uid="{9338989F-E5F8-4276-9812-4FE0587DADD2}"/>
    <dataValidation allowBlank="1" showInputMessage="1" showErrorMessage="1" promptTitle="Expected Value" prompt="Your payroll reference number" sqref="B4" xr:uid="{41BA0D42-9425-4C17-9842-05E953F6927E}"/>
    <dataValidation allowBlank="1" showInputMessage="1" showErrorMessage="1" promptTitle="Instruction" prompt="Mandatory" sqref="B5 C2 E2" xr:uid="{40BDDF67-04E7-4D3E-82C2-D1D64A98C96B}"/>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3DE2120D-820F-43D1-980D-52FB83A5266D}">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25A18F89-76F4-41AC-84EA-B717F3A04BD6}">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5634E8A8-3AC9-43F0-BD22-93A405D62918}"/>
    <dataValidation allowBlank="1" showInputMessage="1" showErrorMessage="1" promptTitle="Expected value" prompt="Position title" sqref="B10" xr:uid="{A0BD9D1B-CE8C-4A89-8CE6-B5CE717EF68B}"/>
    <dataValidation allowBlank="1" showInputMessage="1" showErrorMessage="1" promptTitle="Instruction" prompt="Date employee ceased eligibility for scheme within the organisation. Termination date must be less than or equal to end of return period." sqref="B12" xr:uid="{000F4EAF-F7C7-4D46-8C8A-DBB25648445A}"/>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6A7EB6D9-5782-41AD-A831-0E88741BBA08}">
      <formula1>"TERM,RES,RTRNCH,PC,ILL,RET,DTH"</formula1>
    </dataValidation>
    <dataValidation allowBlank="1" showInputMessage="1" showErrorMessage="1" promptTitle="Expected value" prompt="Text. No more than 1024 characters" sqref="B14:E14" xr:uid="{387F14F9-607D-44C2-A944-DF0C3BFEB186}"/>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557EE-E407-4E3C-876D-A61CC4C47858}">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7" t="s">
        <v>10</v>
      </c>
      <c r="D16" s="157"/>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866C0FDD-F143-4B0A-856A-6660D4ABC97F}"/>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B82E9CDC-4255-4613-A3C3-BBD3B5937F7F}">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3F38753D-E6FD-43A8-A882-7B3037D026D5}"/>
    <dataValidation allowBlank="1" showInputMessage="1" showErrorMessage="1" promptTitle="Expected value" prompt="Position title" sqref="B10" xr:uid="{309957CF-7352-4A16-83E3-5E9B1BFC8138}"/>
    <dataValidation allowBlank="1" showInputMessage="1" showErrorMessage="1" promptTitle="Instruction" prompt="Mandatory for new employees only. Date worker became eligible for scheme witthin your business. Start date must be greater than or equal to 01/01/2020" sqref="B11" xr:uid="{838BFA88-472B-4160-A7F4-0914E7880D9D}"/>
    <dataValidation type="list" allowBlank="1" showInputMessage="1" showErrorMessage="1" promptTitle="Instruction" prompt="Mandatory. Select one code:_x000a_WORK - Worker_x000a_APPR - Apprentice_x000a_CONT - Contractor (Self Employed)_x000a_WDIR - Working Director" sqref="B9" xr:uid="{83936F80-9A22-43FD-BD66-BE5A30B77F68}">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5F1A5060-D174-4FA7-B1BE-7E42CB802518}">
      <formula1>"CSAM,CSEC"</formula1>
    </dataValidation>
    <dataValidation allowBlank="1" showInputMessage="1" showErrorMessage="1" promptTitle="Instruction" prompt="Mandatory" sqref="B5 C2 E2" xr:uid="{4BB6F2E8-C958-4A4F-BBC1-88C74846FD49}"/>
    <dataValidation allowBlank="1" showInputMessage="1" showErrorMessage="1" promptTitle="Expected Value" prompt="Your payroll reference number" sqref="B4" xr:uid="{91C62ACD-7135-4A3B-9FA3-E879E5DF52EC}"/>
    <dataValidation allowBlank="1" showInputMessage="1" showErrorMessage="1" promptTitle="Instruction" prompt="PLSA Member Number._x000a_Leave blank for new employees" sqref="B3" xr:uid="{A855F6B9-DED1-4197-80C6-5D233F5E0BD0}"/>
    <dataValidation type="list" allowBlank="1" showInputMessage="1" showErrorMessage="1" promptTitle="Instruction" prompt="Enter one code" sqref="B2" xr:uid="{CD28567D-28DE-46AE-B065-509F27CDE4A1}">
      <formula1>"Mr,Mrs,Miss,Dr,Ms,Prof"</formula1>
    </dataValidation>
    <dataValidation type="list" allowBlank="1" showInputMessage="1" showErrorMessage="1" promptTitle="Instruction" prompt="Mandatory. Select one code:_x000a_SELF - Self-employed_x000a_FULL - Full-time_x000a_PART - Part-time_x000a_CAS - Casual" sqref="B7" xr:uid="{E2CB84A8-B557-4763-B8CE-7C9810227EFA}">
      <formula1>"CAS,FULL,PART,SELF"</formula1>
    </dataValidation>
    <dataValidation type="list" allowBlank="1" showInputMessage="1" showErrorMessage="1" promptTitle="Instruction" prompt="Mandatory. Select one code:_x000a_M - Male_x000a_F - Female_x000a_O - Other_x000a_N - Not Provided" sqref="B6" xr:uid="{8D911DDF-368F-4CB8-BC51-801C3BB247BB}">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07B18-4DC9-4CF0-A577-9FAE50C88078}">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7" t="s">
        <v>10</v>
      </c>
      <c r="D16" s="157"/>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type="list" allowBlank="1" showInputMessage="1" showErrorMessage="1" promptTitle="Instruction" prompt="Mandatory. Select one code:_x000a_M - Male_x000a_F - Female_x000a_O - Other_x000a_N - Not Provided" sqref="B6" xr:uid="{A579A0F7-30D4-408A-ABEA-4A44D009EB00}">
      <formula1>"M,F,O,N"</formula1>
    </dataValidation>
    <dataValidation type="list" allowBlank="1" showInputMessage="1" showErrorMessage="1" promptTitle="Instruction" prompt="Mandatory. Select one code:_x000a_SELF - Self-employed_x000a_FULL - Full-time_x000a_PART - Part-time_x000a_CAS - Casual" sqref="B7" xr:uid="{2127D878-3A0A-4BDD-8C82-6505AA6D92BB}">
      <formula1>"CAS,FULL,PART,SELF"</formula1>
    </dataValidation>
    <dataValidation type="list" allowBlank="1" showInputMessage="1" showErrorMessage="1" promptTitle="Instruction" prompt="Enter one code" sqref="B2" xr:uid="{A3017DE0-8804-4063-ADF1-E0238CA68868}">
      <formula1>"Mr,Mrs,Miss,Dr,Ms,Prof"</formula1>
    </dataValidation>
    <dataValidation allowBlank="1" showInputMessage="1" showErrorMessage="1" promptTitle="Instruction" prompt="PLSA Member Number._x000a_Leave blank for new employees" sqref="B3" xr:uid="{11EE5D59-2470-4EA2-ABB4-09286A554BCC}"/>
    <dataValidation allowBlank="1" showInputMessage="1" showErrorMessage="1" promptTitle="Expected Value" prompt="Your payroll reference number" sqref="B4" xr:uid="{B9B31300-3798-416D-9E83-AD5FAE84DD85}"/>
    <dataValidation allowBlank="1" showInputMessage="1" showErrorMessage="1" promptTitle="Instruction" prompt="Mandatory" sqref="B5 C2 E2" xr:uid="{7CCA1571-B3BC-4434-A46E-F273691A3E8E}"/>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D29C8FCA-AED4-4E8C-9DF0-7A6C00F5EEB5}">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F2568B43-02F2-47A0-8216-F5FB2B10528D}">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FFE5BDE3-9BF9-4CB3-A4BD-9ACE0A589DB1}"/>
    <dataValidation allowBlank="1" showInputMessage="1" showErrorMessage="1" promptTitle="Expected value" prompt="Position title" sqref="B10" xr:uid="{01F4392C-25F4-4052-8F5A-B36B7E721DE8}"/>
    <dataValidation allowBlank="1" showInputMessage="1" showErrorMessage="1" promptTitle="Instruction" prompt="Date employee ceased eligibility for scheme within the organisation. Termination date must be less than or equal to end of return period." sqref="B12" xr:uid="{D6082A29-EDA1-4DE0-A55F-294116FBDB40}"/>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57180EC8-D109-4D4C-9A62-79D66AA1789C}">
      <formula1>"TERM,RES,RTRNCH,PC,ILL,RET,DTH"</formula1>
    </dataValidation>
    <dataValidation allowBlank="1" showInputMessage="1" showErrorMessage="1" promptTitle="Expected value" prompt="Text. No more than 1024 characters" sqref="B14:E14" xr:uid="{AEAC4182-4BDB-47C1-A91A-081FC37DB3B1}"/>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A90DB-2E22-43E5-982C-3AA2ECC1AD78}">
  <sheetPr codeName="Sheet3">
    <tabColor theme="7" tint="0.59999389629810485"/>
  </sheetPr>
  <dimension ref="B1:O18"/>
  <sheetViews>
    <sheetView workbookViewId="0">
      <selection activeCell="B28" sqref="B28"/>
    </sheetView>
  </sheetViews>
  <sheetFormatPr defaultRowHeight="15" x14ac:dyDescent="0.25"/>
  <cols>
    <col min="1" max="1" width="6" customWidth="1"/>
    <col min="2" max="2" width="127" customWidth="1"/>
  </cols>
  <sheetData>
    <row r="1" spans="2:15" ht="26.25" x14ac:dyDescent="0.4">
      <c r="B1" s="60" t="s">
        <v>27</v>
      </c>
    </row>
    <row r="2" spans="2:15" ht="14.45" customHeight="1" x14ac:dyDescent="0.25">
      <c r="B2" s="59"/>
    </row>
    <row r="3" spans="2:15" x14ac:dyDescent="0.25">
      <c r="B3" s="56" t="s">
        <v>25</v>
      </c>
      <c r="D3" s="151" t="s">
        <v>31</v>
      </c>
      <c r="E3" s="152"/>
      <c r="F3" s="152"/>
      <c r="G3" s="152"/>
      <c r="H3" s="152"/>
      <c r="I3" s="152"/>
      <c r="J3" s="152"/>
      <c r="K3" s="152"/>
      <c r="L3" s="152"/>
      <c r="M3" s="152"/>
      <c r="N3" s="152"/>
      <c r="O3" s="153"/>
    </row>
    <row r="4" spans="2:15" ht="31.5" customHeight="1" x14ac:dyDescent="0.25">
      <c r="B4" s="99" t="s">
        <v>24</v>
      </c>
      <c r="D4" s="147" t="s">
        <v>154</v>
      </c>
      <c r="E4" s="144"/>
      <c r="F4" s="144"/>
      <c r="G4" s="144"/>
      <c r="H4" s="144"/>
      <c r="I4" s="144"/>
      <c r="J4" s="144"/>
      <c r="K4" s="144"/>
      <c r="L4" s="144"/>
      <c r="M4" s="144"/>
      <c r="N4" s="144"/>
      <c r="O4" s="145"/>
    </row>
    <row r="5" spans="2:15" ht="15.75" x14ac:dyDescent="0.25">
      <c r="B5" s="121" t="s">
        <v>14</v>
      </c>
      <c r="D5" s="147"/>
      <c r="E5" s="144"/>
      <c r="F5" s="144"/>
      <c r="G5" s="144"/>
      <c r="H5" s="144"/>
      <c r="I5" s="144"/>
      <c r="J5" s="144"/>
      <c r="K5" s="144"/>
      <c r="L5" s="144"/>
      <c r="M5" s="144"/>
      <c r="N5" s="144"/>
      <c r="O5" s="145"/>
    </row>
    <row r="6" spans="2:15" ht="15.75" x14ac:dyDescent="0.25">
      <c r="B6" s="121" t="s">
        <v>15</v>
      </c>
      <c r="D6" s="147"/>
      <c r="E6" s="144"/>
      <c r="F6" s="144"/>
      <c r="G6" s="144"/>
      <c r="H6" s="144"/>
      <c r="I6" s="144"/>
      <c r="J6" s="144"/>
      <c r="K6" s="144"/>
      <c r="L6" s="144"/>
      <c r="M6" s="144"/>
      <c r="N6" s="144"/>
      <c r="O6" s="145"/>
    </row>
    <row r="7" spans="2:15" ht="15.75" x14ac:dyDescent="0.25">
      <c r="B7" s="121" t="s">
        <v>16</v>
      </c>
      <c r="D7" s="147"/>
      <c r="E7" s="144"/>
      <c r="F7" s="144"/>
      <c r="G7" s="144"/>
      <c r="H7" s="144"/>
      <c r="I7" s="144"/>
      <c r="J7" s="144"/>
      <c r="K7" s="144"/>
      <c r="L7" s="144"/>
      <c r="M7" s="144"/>
      <c r="N7" s="144"/>
      <c r="O7" s="145"/>
    </row>
    <row r="8" spans="2:15" ht="15.75" x14ac:dyDescent="0.25">
      <c r="B8" s="121" t="s">
        <v>17</v>
      </c>
      <c r="D8" s="147"/>
      <c r="E8" s="144"/>
      <c r="F8" s="144"/>
      <c r="G8" s="144"/>
      <c r="H8" s="144"/>
      <c r="I8" s="144"/>
      <c r="J8" s="144"/>
      <c r="K8" s="144"/>
      <c r="L8" s="144"/>
      <c r="M8" s="144"/>
      <c r="N8" s="144"/>
      <c r="O8" s="145"/>
    </row>
    <row r="9" spans="2:15" ht="15.75" x14ac:dyDescent="0.25">
      <c r="B9" s="121" t="s">
        <v>18</v>
      </c>
      <c r="D9" s="147"/>
      <c r="E9" s="144"/>
      <c r="F9" s="144"/>
      <c r="G9" s="144"/>
      <c r="H9" s="144"/>
      <c r="I9" s="144"/>
      <c r="J9" s="144"/>
      <c r="K9" s="144"/>
      <c r="L9" s="144"/>
      <c r="M9" s="144"/>
      <c r="N9" s="144"/>
      <c r="O9" s="145"/>
    </row>
    <row r="10" spans="2:15" ht="15.75" x14ac:dyDescent="0.25">
      <c r="B10" s="121" t="s">
        <v>19</v>
      </c>
      <c r="D10" s="147"/>
      <c r="E10" s="144"/>
      <c r="F10" s="144"/>
      <c r="G10" s="144"/>
      <c r="H10" s="144"/>
      <c r="I10" s="144"/>
      <c r="J10" s="144"/>
      <c r="K10" s="144"/>
      <c r="L10" s="144"/>
      <c r="M10" s="144"/>
      <c r="N10" s="144"/>
      <c r="O10" s="145"/>
    </row>
    <row r="11" spans="2:15" ht="15.75" x14ac:dyDescent="0.25">
      <c r="B11" s="121" t="s">
        <v>20</v>
      </c>
      <c r="D11" s="147"/>
      <c r="E11" s="144"/>
      <c r="F11" s="144"/>
      <c r="G11" s="144"/>
      <c r="H11" s="144"/>
      <c r="I11" s="144"/>
      <c r="J11" s="144"/>
      <c r="K11" s="144"/>
      <c r="L11" s="144"/>
      <c r="M11" s="144"/>
      <c r="N11" s="144"/>
      <c r="O11" s="145"/>
    </row>
    <row r="12" spans="2:15" ht="15.75" x14ac:dyDescent="0.25">
      <c r="B12" s="121" t="s">
        <v>21</v>
      </c>
      <c r="D12" s="147"/>
      <c r="E12" s="144"/>
      <c r="F12" s="144"/>
      <c r="G12" s="144"/>
      <c r="H12" s="144"/>
      <c r="I12" s="144"/>
      <c r="J12" s="144"/>
      <c r="K12" s="144"/>
      <c r="L12" s="144"/>
      <c r="M12" s="144"/>
      <c r="N12" s="144"/>
      <c r="O12" s="145"/>
    </row>
    <row r="13" spans="2:15" ht="15.75" x14ac:dyDescent="0.25">
      <c r="B13" s="121" t="s">
        <v>22</v>
      </c>
      <c r="D13" s="147"/>
      <c r="E13" s="144"/>
      <c r="F13" s="144"/>
      <c r="G13" s="144"/>
      <c r="H13" s="144"/>
      <c r="I13" s="144"/>
      <c r="J13" s="144"/>
      <c r="K13" s="144"/>
      <c r="L13" s="144"/>
      <c r="M13" s="144"/>
      <c r="N13" s="144"/>
      <c r="O13" s="145"/>
    </row>
    <row r="14" spans="2:15" ht="15.75" x14ac:dyDescent="0.25">
      <c r="B14" s="122" t="s">
        <v>23</v>
      </c>
      <c r="D14" s="147"/>
      <c r="E14" s="144"/>
      <c r="F14" s="144"/>
      <c r="G14" s="144"/>
      <c r="H14" s="144"/>
      <c r="I14" s="144"/>
      <c r="J14" s="144"/>
      <c r="K14" s="144"/>
      <c r="L14" s="144"/>
      <c r="M14" s="144"/>
      <c r="N14" s="144"/>
      <c r="O14" s="145"/>
    </row>
    <row r="15" spans="2:15" ht="15.75" x14ac:dyDescent="0.25">
      <c r="B15" s="54"/>
      <c r="D15" s="147"/>
      <c r="E15" s="144"/>
      <c r="F15" s="144"/>
      <c r="G15" s="144"/>
      <c r="H15" s="144"/>
      <c r="I15" s="144"/>
      <c r="J15" s="144"/>
      <c r="K15" s="144"/>
      <c r="L15" s="144"/>
      <c r="M15" s="144"/>
      <c r="N15" s="144"/>
      <c r="O15" s="145"/>
    </row>
    <row r="16" spans="2:15" x14ac:dyDescent="0.25">
      <c r="B16" s="56" t="s">
        <v>12</v>
      </c>
      <c r="D16" s="148"/>
      <c r="E16" s="149"/>
      <c r="F16" s="149"/>
      <c r="G16" s="149"/>
      <c r="H16" s="149"/>
      <c r="I16" s="149"/>
      <c r="J16" s="149"/>
      <c r="K16" s="149"/>
      <c r="L16" s="149"/>
      <c r="M16" s="149"/>
      <c r="N16" s="149"/>
      <c r="O16" s="150"/>
    </row>
    <row r="17" spans="2:2" ht="99.6" customHeight="1" x14ac:dyDescent="0.25">
      <c r="B17" s="57" t="s">
        <v>13</v>
      </c>
    </row>
    <row r="18" spans="2:2" ht="69.599999999999994" customHeight="1" x14ac:dyDescent="0.25">
      <c r="B18" s="58" t="s">
        <v>142</v>
      </c>
    </row>
  </sheetData>
  <mergeCells count="2">
    <mergeCell ref="D3:O3"/>
    <mergeCell ref="D4:O16"/>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DA26-6F1F-46E6-B535-7E90279D06FD}">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7" t="s">
        <v>10</v>
      </c>
      <c r="D16" s="157"/>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3621AA8D-D96D-42AB-8C94-EBD452969C37}"/>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077CB454-C0BF-4D51-BE0C-E6AE878A56B3}">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1F9AA9A1-F36A-4036-9A61-AF00A1C3DA25}"/>
    <dataValidation allowBlank="1" showInputMessage="1" showErrorMessage="1" promptTitle="Expected value" prompt="Position title" sqref="B10" xr:uid="{3A936927-6EB7-48DC-BD02-E3E281408DAE}"/>
    <dataValidation allowBlank="1" showInputMessage="1" showErrorMessage="1" promptTitle="Instruction" prompt="Mandatory for new employees only. Date worker became eligible for scheme witthin your business. Start date must be greater than or equal to 01/01/2020" sqref="B11" xr:uid="{03090587-B632-49F3-AB58-F92ECDA28DDA}"/>
    <dataValidation type="list" allowBlank="1" showInputMessage="1" showErrorMessage="1" promptTitle="Instruction" prompt="Mandatory. Select one code:_x000a_WORK - Worker_x000a_APPR - Apprentice_x000a_CONT - Contractor (Self Employed)_x000a_WDIR - Working Director" sqref="B9" xr:uid="{F3A42C01-E760-489F-AFFA-365CDBE7ED40}">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7A9FDAE3-AF89-4907-9156-78AFC2E1BDD7}">
      <formula1>"CSAM,CSEC"</formula1>
    </dataValidation>
    <dataValidation allowBlank="1" showInputMessage="1" showErrorMessage="1" promptTitle="Instruction" prompt="Mandatory" sqref="B5 C2 E2" xr:uid="{535DB622-1B59-4DD5-9162-0B6793C49E9A}"/>
    <dataValidation allowBlank="1" showInputMessage="1" showErrorMessage="1" promptTitle="Expected Value" prompt="Your payroll reference number" sqref="B4" xr:uid="{7C16041E-82AF-47C8-BE4B-31F3FDCB0D75}"/>
    <dataValidation allowBlank="1" showInputMessage="1" showErrorMessage="1" promptTitle="Instruction" prompt="PLSA Member Number._x000a_Leave blank for new employees" sqref="B3" xr:uid="{BFE07D03-E884-4AFC-872E-365E4AFF96D6}"/>
    <dataValidation type="list" allowBlank="1" showInputMessage="1" showErrorMessage="1" promptTitle="Instruction" prompt="Enter one code" sqref="B2" xr:uid="{F764C79F-69CB-4378-8DE9-170152938711}">
      <formula1>"Mr,Mrs,Miss,Dr,Ms,Prof"</formula1>
    </dataValidation>
    <dataValidation type="list" allowBlank="1" showInputMessage="1" showErrorMessage="1" promptTitle="Instruction" prompt="Mandatory. Select one code:_x000a_SELF - Self-employed_x000a_FULL - Full-time_x000a_PART - Part-time_x000a_CAS - Casual" sqref="B7" xr:uid="{305F3E35-7DD2-41FC-ABAF-06F061DECCB6}">
      <formula1>"CAS,FULL,PART,SELF"</formula1>
    </dataValidation>
    <dataValidation type="list" allowBlank="1" showInputMessage="1" showErrorMessage="1" promptTitle="Instruction" prompt="Mandatory. Select one code:_x000a_M - Male_x000a_F - Female_x000a_O - Other_x000a_N - Not Provided" sqref="B6" xr:uid="{C6DE3932-583F-4239-939B-AA14627A77D0}">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F2C83-C237-412A-BC73-C5FB8438BD41}">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7" t="s">
        <v>10</v>
      </c>
      <c r="D16" s="157"/>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type="list" allowBlank="1" showInputMessage="1" showErrorMessage="1" promptTitle="Instruction" prompt="Mandatory. Select one code:_x000a_M - Male_x000a_F - Female_x000a_O - Other_x000a_N - Not Provided" sqref="B6" xr:uid="{B6968D2E-EBE2-4E86-9DE6-45602DE82568}">
      <formula1>"M,F,O,N"</formula1>
    </dataValidation>
    <dataValidation type="list" allowBlank="1" showInputMessage="1" showErrorMessage="1" promptTitle="Instruction" prompt="Mandatory. Select one code:_x000a_SELF - Self-employed_x000a_FULL - Full-time_x000a_PART - Part-time_x000a_CAS - Casual" sqref="B7" xr:uid="{926E8A7E-2A4A-4A96-A5B5-990772BC7486}">
      <formula1>"CAS,FULL,PART,SELF"</formula1>
    </dataValidation>
    <dataValidation type="list" allowBlank="1" showInputMessage="1" showErrorMessage="1" promptTitle="Instruction" prompt="Enter one code" sqref="B2" xr:uid="{4BAA6D4E-9D81-4AAD-9A7C-C61DF073BE51}">
      <formula1>"Mr,Mrs,Miss,Dr,Ms,Prof"</formula1>
    </dataValidation>
    <dataValidation allowBlank="1" showInputMessage="1" showErrorMessage="1" promptTitle="Instruction" prompt="PLSA Member Number._x000a_Leave blank for new employees" sqref="B3" xr:uid="{F7F83A81-41CD-4427-9E87-1496212CABF7}"/>
    <dataValidation allowBlank="1" showInputMessage="1" showErrorMessage="1" promptTitle="Expected Value" prompt="Your payroll reference number" sqref="B4" xr:uid="{0AC619D4-3A58-429E-89A9-9F1D6A8EA4DC}"/>
    <dataValidation allowBlank="1" showInputMessage="1" showErrorMessage="1" promptTitle="Instruction" prompt="Mandatory" sqref="B5 C2 E2" xr:uid="{EA9990FC-4AFA-4881-8EF0-1C358C997C11}"/>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4A0B5206-1DAD-4A71-9505-179054FDFCB5}">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C5744C8B-5452-4AA8-B56C-358BFF4BD10B}">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1CCE23D0-2108-4B8C-A573-F797A1925A95}"/>
    <dataValidation allowBlank="1" showInputMessage="1" showErrorMessage="1" promptTitle="Expected value" prompt="Position title" sqref="B10" xr:uid="{F9694D94-81CB-4528-8F40-51DC860AB93A}"/>
    <dataValidation allowBlank="1" showInputMessage="1" showErrorMessage="1" promptTitle="Instruction" prompt="Date employee ceased eligibility for scheme within the organisation. Termination date must be less than or equal to end of return period." sqref="B12" xr:uid="{CDC8B5D0-E242-47B0-AB0D-8DB3A630D890}"/>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21F9EEF6-E01C-428E-8DDA-3FA70EAB0BF5}">
      <formula1>"TERM,RES,RTRNCH,PC,ILL,RET,DTH"</formula1>
    </dataValidation>
    <dataValidation allowBlank="1" showInputMessage="1" showErrorMessage="1" promptTitle="Expected value" prompt="Text. No more than 1024 characters" sqref="B14:E14" xr:uid="{EA53DC47-A676-436D-A51B-10A4D370A185}"/>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5950-E150-4697-9C6E-DEEA426942B6}">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7" t="s">
        <v>10</v>
      </c>
      <c r="D16" s="157"/>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3F1E161E-8AC0-427F-B620-2153B72D2415}"/>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10B40779-772B-4AC7-9360-B1319E9C979F}">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FC34B0B7-9C96-4C6C-A020-E868B3C6BE70}"/>
    <dataValidation allowBlank="1" showInputMessage="1" showErrorMessage="1" promptTitle="Expected value" prompt="Position title" sqref="B10" xr:uid="{80EAAFFD-9161-4548-ADAE-9F74A880225B}"/>
    <dataValidation allowBlank="1" showInputMessage="1" showErrorMessage="1" promptTitle="Instruction" prompt="Mandatory for new employees only. Date worker became eligible for scheme witthin your business. Start date must be greater than or equal to 01/01/2020" sqref="B11" xr:uid="{1B861AE1-C488-4E1A-B62D-AFABA02B7860}"/>
    <dataValidation type="list" allowBlank="1" showInputMessage="1" showErrorMessage="1" promptTitle="Instruction" prompt="Mandatory. Select one code:_x000a_WORK - Worker_x000a_APPR - Apprentice_x000a_CONT - Contractor (Self Employed)_x000a_WDIR - Working Director" sqref="B9" xr:uid="{9E778A9F-B3A5-44E1-9304-657B7779CD1C}">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F8A72046-4EB1-434C-B8D2-B702C25FE7F3}">
      <formula1>"CSAM,CSEC"</formula1>
    </dataValidation>
    <dataValidation allowBlank="1" showInputMessage="1" showErrorMessage="1" promptTitle="Instruction" prompt="Mandatory" sqref="B5 C2 E2" xr:uid="{65E3C547-CD23-4B1D-AF2E-2AD869FF51B7}"/>
    <dataValidation allowBlank="1" showInputMessage="1" showErrorMessage="1" promptTitle="Expected Value" prompt="Your payroll reference number" sqref="B4" xr:uid="{A63A60A9-212A-4FAC-AE9E-E27EC905E787}"/>
    <dataValidation allowBlank="1" showInputMessage="1" showErrorMessage="1" promptTitle="Instruction" prompt="PLSA Member Number._x000a_Leave blank for new employees" sqref="B3" xr:uid="{FE051C09-E124-4CBA-B3DA-A0ADE77E9B43}"/>
    <dataValidation type="list" allowBlank="1" showInputMessage="1" showErrorMessage="1" promptTitle="Instruction" prompt="Enter one code" sqref="B2" xr:uid="{EC508EA5-659A-45B1-BB6F-FA316F3A0363}">
      <formula1>"Mr,Mrs,Miss,Dr,Ms,Prof"</formula1>
    </dataValidation>
    <dataValidation type="list" allowBlank="1" showInputMessage="1" showErrorMessage="1" promptTitle="Instruction" prompt="Mandatory. Select one code:_x000a_SELF - Self-employed_x000a_FULL - Full-time_x000a_PART - Part-time_x000a_CAS - Casual" sqref="B7" xr:uid="{F64B9942-D1F6-4551-B194-4CC866E286AD}">
      <formula1>"CAS,FULL,PART,SELF"</formula1>
    </dataValidation>
    <dataValidation type="list" allowBlank="1" showInputMessage="1" showErrorMessage="1" promptTitle="Instruction" prompt="Mandatory. Select one code:_x000a_M - Male_x000a_F - Female_x000a_O - Other_x000a_N - Not Provided" sqref="B6" xr:uid="{501552D7-CB90-4FF9-8465-401A6FCCCD4E}">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3B26-7B2C-4076-B447-D14742D43FCB}">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7" t="s">
        <v>10</v>
      </c>
      <c r="D16" s="157"/>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type="list" allowBlank="1" showInputMessage="1" showErrorMessage="1" promptTitle="Instruction" prompt="Mandatory. Select one code:_x000a_M - Male_x000a_F - Female_x000a_O - Other_x000a_N - Not Provided" sqref="B6" xr:uid="{F22226F7-1935-4449-AF6B-423A894CC3BC}">
      <formula1>"M,F,O,N"</formula1>
    </dataValidation>
    <dataValidation type="list" allowBlank="1" showInputMessage="1" showErrorMessage="1" promptTitle="Instruction" prompt="Mandatory. Select one code:_x000a_SELF - Self-employed_x000a_FULL - Full-time_x000a_PART - Part-time_x000a_CAS - Casual" sqref="B7" xr:uid="{5D12EA5A-1CD0-41A5-AFF9-4C526C3FFFA7}">
      <formula1>"CAS,FULL,PART,SELF"</formula1>
    </dataValidation>
    <dataValidation type="list" allowBlank="1" showInputMessage="1" showErrorMessage="1" promptTitle="Instruction" prompt="Enter one code" sqref="B2" xr:uid="{BE614432-8423-4213-A840-AFF835472CA6}">
      <formula1>"Mr,Mrs,Miss,Dr,Ms,Prof"</formula1>
    </dataValidation>
    <dataValidation allowBlank="1" showInputMessage="1" showErrorMessage="1" promptTitle="Instruction" prompt="PLSA Member Number._x000a_Leave blank for new employees" sqref="B3" xr:uid="{96AF0FE7-D5E0-4808-BF67-9D3A0527DE2F}"/>
    <dataValidation allowBlank="1" showInputMessage="1" showErrorMessage="1" promptTitle="Expected Value" prompt="Your payroll reference number" sqref="B4" xr:uid="{24CE27E5-3D1C-422F-8844-7DE6F6265D67}"/>
    <dataValidation allowBlank="1" showInputMessage="1" showErrorMessage="1" promptTitle="Instruction" prompt="Mandatory" sqref="B5 C2 E2" xr:uid="{F2630809-8557-47BF-943A-C548DE33678B}"/>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F570DA5F-77E0-454B-878B-B78F55CBF89D}">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703F9B9A-5278-4432-8070-3115CB29FC85}">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EB17D8F0-8303-4D91-BC7C-A3DA2C09FF2B}"/>
    <dataValidation allowBlank="1" showInputMessage="1" showErrorMessage="1" promptTitle="Expected value" prompt="Position title" sqref="B10" xr:uid="{51074F32-F020-4E89-BE05-F954806F369F}"/>
    <dataValidation allowBlank="1" showInputMessage="1" showErrorMessage="1" promptTitle="Instruction" prompt="Date employee ceased eligibility for scheme within the organisation. Termination date must be less than or equal to end of return period." sqref="B12" xr:uid="{F8533095-B29A-4305-BAD8-B86B5F4DC4B2}"/>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2FA67115-551C-4D7C-8CCB-9E1C6DF58972}">
      <formula1>"TERM,RES,RTRNCH,PC,ILL,RET,DTH"</formula1>
    </dataValidation>
    <dataValidation allowBlank="1" showInputMessage="1" showErrorMessage="1" promptTitle="Expected value" prompt="Text. No more than 1024 characters" sqref="B14:E14" xr:uid="{EF0BA3BA-65D2-42A9-8FA9-9A6D00810759}"/>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46BB-0738-4CFA-87C3-EA8D7A1EE96F}">
  <sheetPr>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20" t="s">
        <v>44</v>
      </c>
      <c r="B1" s="62"/>
      <c r="C1" s="62"/>
      <c r="D1" s="61"/>
      <c r="E1" s="120"/>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20"/>
      <c r="F15" s="62"/>
      <c r="G15" s="61"/>
      <c r="H15" s="61"/>
      <c r="I15" s="61"/>
    </row>
    <row r="16" spans="1:13" ht="18.75" x14ac:dyDescent="0.25">
      <c r="A16" s="120" t="s">
        <v>97</v>
      </c>
      <c r="B16" s="39" t="str">
        <f>Summary!B2</f>
        <v>&lt;qtr start date&gt;</v>
      </c>
      <c r="C16" s="157" t="s">
        <v>10</v>
      </c>
      <c r="D16" s="157"/>
      <c r="E16" s="39" t="str">
        <f>Summary!E2</f>
        <v>&lt;qtr end date&gt;</v>
      </c>
      <c r="F16" s="119"/>
      <c r="G16" s="119"/>
      <c r="H16" s="119"/>
      <c r="I16" s="119"/>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6D5816C9-42CA-4D4F-83A2-4DACC1B2A63F}"/>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EBF59A3D-3FE0-48B8-8CEF-E0FFAC93460F}">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09D25483-890C-403F-A2F4-E625BEFBAFFE}"/>
    <dataValidation allowBlank="1" showInputMessage="1" showErrorMessage="1" promptTitle="Expected value" prompt="Position title" sqref="B10" xr:uid="{053D42D7-4D2F-4C6C-B50E-26E94D269A97}"/>
    <dataValidation allowBlank="1" showInputMessage="1" showErrorMessage="1" promptTitle="Instruction" prompt="Mandatory for new employees only. Date worker became eligible for scheme witthin your business. Start date must be greater than or equal to 01/01/2020" sqref="B11" xr:uid="{41FC1E26-8FE6-4C00-909A-516B32ED26FC}"/>
    <dataValidation type="list" allowBlank="1" showInputMessage="1" showErrorMessage="1" promptTitle="Instruction" prompt="Mandatory. Select one code:_x000a_WORK - Worker_x000a_APPR - Apprentice_x000a_CONT - Contractor (Self Employed)_x000a_WDIR - Working Director" sqref="B9" xr:uid="{1F702F1B-518D-44AD-8D39-3532B7998617}">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CEEA5B45-137E-494C-A487-F26D3C6D606E}">
      <formula1>"CSAM,CSEC"</formula1>
    </dataValidation>
    <dataValidation allowBlank="1" showInputMessage="1" showErrorMessage="1" promptTitle="Instruction" prompt="Mandatory" sqref="B5 C2 E2" xr:uid="{840A09DF-D0C3-4507-BCBF-70A57DB6207E}"/>
    <dataValidation allowBlank="1" showInputMessage="1" showErrorMessage="1" promptTitle="Expected Value" prompt="Your payroll reference number" sqref="B4" xr:uid="{7A33FEC6-4221-4A70-80B9-0C0A9310CA84}"/>
    <dataValidation allowBlank="1" showInputMessage="1" showErrorMessage="1" promptTitle="Instruction" prompt="PLSA Member Number._x000a_Leave blank for new employees" sqref="B3" xr:uid="{71D23906-37CB-4D58-8CEA-65AD7B1AF860}"/>
    <dataValidation type="list" allowBlank="1" showInputMessage="1" showErrorMessage="1" promptTitle="Instruction" prompt="Enter one code" sqref="B2" xr:uid="{FE6DC115-4301-4C6D-86F3-6895DF992FAD}">
      <formula1>"Mr,Mrs,Miss,Dr,Ms,Prof"</formula1>
    </dataValidation>
    <dataValidation type="list" allowBlank="1" showInputMessage="1" showErrorMessage="1" promptTitle="Instruction" prompt="Mandatory. Select one code:_x000a_SELF - Self-employed_x000a_FULL - Full-time_x000a_PART - Part-time_x000a_CAS - Casual" sqref="B7" xr:uid="{27F314C5-27CE-479A-B2D7-40CB77C870F1}">
      <formula1>"CAS,FULL,PART,SELF"</formula1>
    </dataValidation>
    <dataValidation type="list" allowBlank="1" showInputMessage="1" showErrorMessage="1" promptTitle="Instruction" prompt="Mandatory. Select one code:_x000a_M - Male_x000a_F - Female_x000a_O - Other_x000a_N - Not Provided" sqref="B6" xr:uid="{E5092FD3-95CC-4399-AAC0-9182CBD65E64}">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8528F-60D3-4479-93DD-6211FE76816B}">
  <sheetPr>
    <tabColor theme="4" tint="0.59999389629810485"/>
  </sheetPr>
  <dimension ref="A1:AB32"/>
  <sheetViews>
    <sheetView workbookViewId="0">
      <selection activeCell="A6" sqref="A6"/>
    </sheetView>
  </sheetViews>
  <sheetFormatPr defaultRowHeight="15" x14ac:dyDescent="0.25"/>
  <cols>
    <col min="1" max="1" width="14.28515625" customWidth="1"/>
    <col min="2" max="2" width="16.5703125" customWidth="1"/>
    <col min="3" max="3" width="12.5703125" customWidth="1"/>
    <col min="4" max="4" width="14.85546875" customWidth="1"/>
    <col min="5" max="5" width="12.85546875" customWidth="1"/>
    <col min="6" max="6" width="17.5703125" customWidth="1"/>
    <col min="7" max="7" width="16.5703125" customWidth="1"/>
    <col min="8" max="8" width="10.85546875" customWidth="1"/>
    <col min="9" max="9" width="8.85546875" customWidth="1"/>
    <col min="10" max="10" width="21.42578125" customWidth="1"/>
    <col min="11" max="12" width="13.42578125" customWidth="1"/>
    <col min="13" max="13" width="11" customWidth="1"/>
    <col min="15" max="15" width="12.5703125" customWidth="1"/>
    <col min="17" max="17" width="16.42578125" customWidth="1"/>
    <col min="18" max="18" width="21.5703125" customWidth="1"/>
    <col min="19" max="19" width="9.5703125" customWidth="1"/>
  </cols>
  <sheetData>
    <row r="1" spans="1:28" x14ac:dyDescent="0.25">
      <c r="A1" s="134" t="s">
        <v>183</v>
      </c>
      <c r="B1" s="70" t="s">
        <v>76</v>
      </c>
      <c r="C1" s="70" t="s">
        <v>77</v>
      </c>
      <c r="D1" s="70" t="s">
        <v>78</v>
      </c>
      <c r="E1" s="70" t="s">
        <v>79</v>
      </c>
      <c r="F1" s="70" t="s">
        <v>80</v>
      </c>
      <c r="G1" s="70" t="s">
        <v>81</v>
      </c>
      <c r="H1" s="70" t="s">
        <v>82</v>
      </c>
      <c r="I1" s="70" t="s">
        <v>83</v>
      </c>
      <c r="J1" s="70" t="s">
        <v>84</v>
      </c>
      <c r="K1" s="70" t="s">
        <v>85</v>
      </c>
      <c r="L1" s="70" t="s">
        <v>86</v>
      </c>
      <c r="M1" s="70" t="s">
        <v>87</v>
      </c>
      <c r="N1" s="70" t="s">
        <v>88</v>
      </c>
      <c r="O1" s="70" t="s">
        <v>89</v>
      </c>
      <c r="P1" s="70" t="s">
        <v>90</v>
      </c>
      <c r="Q1" s="70" t="s">
        <v>91</v>
      </c>
      <c r="R1" s="70" t="s">
        <v>56</v>
      </c>
      <c r="S1" s="70" t="s">
        <v>92</v>
      </c>
      <c r="T1" s="70" t="s">
        <v>58</v>
      </c>
      <c r="U1" s="70" t="s">
        <v>59</v>
      </c>
      <c r="V1" s="70" t="s">
        <v>60</v>
      </c>
      <c r="W1" s="70" t="s">
        <v>61</v>
      </c>
      <c r="X1" s="70" t="s">
        <v>62</v>
      </c>
      <c r="Y1" s="70" t="s">
        <v>63</v>
      </c>
      <c r="Z1" s="70" t="s">
        <v>64</v>
      </c>
      <c r="AA1" s="70" t="s">
        <v>65</v>
      </c>
      <c r="AB1" s="70" t="s">
        <v>66</v>
      </c>
    </row>
    <row r="2" spans="1:28" x14ac:dyDescent="0.25">
      <c r="A2" s="133" t="s">
        <v>161</v>
      </c>
      <c r="B2" s="96" t="str">
        <f ca="1">INDIRECT("'"&amp;A2&amp;"'!B3")</f>
        <v>&lt;member ID&gt;</v>
      </c>
      <c r="C2" s="96" t="str">
        <f ca="1">INDIRECT("'"&amp;A2&amp;"'!B4")</f>
        <v>&lt;payroll ID&gt;</v>
      </c>
      <c r="D2" s="96" t="str">
        <f ca="1">INDIRECT("'"&amp;A2&amp;"'!B2")</f>
        <v>&lt;salutation&gt;</v>
      </c>
      <c r="E2" s="96" t="str">
        <f ca="1">INDIRECT("'"&amp;A2&amp;"'!C2")</f>
        <v>&lt;first name&gt;</v>
      </c>
      <c r="F2" s="96" t="str">
        <f ca="1">INDIRECT("'"&amp;A2&amp;"'!D2")</f>
        <v>&lt;middle names&gt;</v>
      </c>
      <c r="G2" s="96" t="str">
        <f ca="1">INDIRECT("'"&amp;A2&amp;"'!E2")</f>
        <v>&lt;surname&gt;</v>
      </c>
      <c r="H2" s="96">
        <f ca="1">INDIRECT("'"&amp;A2&amp;"'!B6")</f>
        <v>0</v>
      </c>
      <c r="I2" s="97" t="str">
        <f ca="1">INDIRECT("'"&amp;A2&amp;"'!B5")</f>
        <v>&lt;dob&gt;</v>
      </c>
      <c r="J2" s="96">
        <f ca="1">INDIRECT("'"&amp;A2&amp;"'!B7")</f>
        <v>0</v>
      </c>
      <c r="K2" s="118">
        <f ca="1">INDIRECT("'"&amp;A2&amp;"'!B8")</f>
        <v>0</v>
      </c>
      <c r="L2" s="96">
        <f ca="1">INDIRECT("'"&amp;A2&amp;"'!B9")</f>
        <v>0</v>
      </c>
      <c r="M2" s="97" t="str">
        <f ca="1">INDIRECT("'"&amp;A2&amp;"'!B11")</f>
        <v>&lt;start date&gt;</v>
      </c>
      <c r="N2" s="98">
        <f ca="1">INDIRECT("'"&amp;A2&amp;"'!H40")</f>
        <v>0</v>
      </c>
      <c r="O2" s="98">
        <f ca="1">INDIRECT("'"&amp;A2&amp;"'!I40")</f>
        <v>0</v>
      </c>
      <c r="P2" s="98">
        <f ca="1">INDIRECT("'"&amp;A2&amp;"'!H25")</f>
        <v>0</v>
      </c>
      <c r="Q2" s="97" t="str">
        <f ca="1">INDIRECT("'"&amp;A2&amp;"'!B12")</f>
        <v>&lt;terminiation date&gt;</v>
      </c>
      <c r="R2" s="97" t="str">
        <f ca="1">INDIRECT("'"&amp;A2&amp;"'!B13")</f>
        <v>&lt;termination reason&gt;</v>
      </c>
      <c r="S2" s="97" t="str">
        <f ca="1">INDIRECT("'"&amp;A2&amp;"'!B14")</f>
        <v>&lt;comment&gt;</v>
      </c>
      <c r="T2" s="96" t="str">
        <f ca="1">INDIRECT("'"&amp;A2&amp;"'!E4")</f>
        <v>&lt;mobile&gt;</v>
      </c>
      <c r="U2" s="96" t="str">
        <f ca="1">INDIRECT("'"&amp;A2&amp;"'!E5")</f>
        <v>&lt;phone&gt;</v>
      </c>
      <c r="V2" s="96" t="str">
        <f ca="1">INDIRECT("'"&amp;A2&amp;"'!E6")</f>
        <v>&lt;email&gt;</v>
      </c>
      <c r="W2" s="96" t="str">
        <f ca="1">INDIRECT("'"&amp;A2&amp;"'!E7")</f>
        <v>&lt;address 1&gt;</v>
      </c>
      <c r="X2" s="96" t="str">
        <f ca="1">INDIRECT("'"&amp;A2&amp;"'!E8")</f>
        <v>&lt;address 2&gt;</v>
      </c>
      <c r="Y2" s="96" t="str">
        <f ca="1">INDIRECT("'"&amp;A2&amp;"'!E9")</f>
        <v>&lt;address 3&gt;</v>
      </c>
      <c r="Z2" s="96" t="str">
        <f ca="1">INDIRECT("'"&amp;A2&amp;"'!E10")</f>
        <v>&lt;suburb&gt;</v>
      </c>
      <c r="AA2" s="96" t="str">
        <f ca="1">INDIRECT("'"&amp;A2&amp;"'!E11")</f>
        <v>&lt;state&gt;</v>
      </c>
      <c r="AB2" s="96" t="str">
        <f ca="1">INDIRECT("'"&amp;A2&amp;"'!E12")</f>
        <v>&lt;postcode&gt;</v>
      </c>
    </row>
    <row r="3" spans="1:28" x14ac:dyDescent="0.25">
      <c r="A3" s="133" t="s">
        <v>162</v>
      </c>
      <c r="B3" s="96" t="str">
        <f t="shared" ref="B3:B21" ca="1" si="0">INDIRECT("'"&amp;A3&amp;"'!B3")</f>
        <v>&lt;member ID&gt;</v>
      </c>
      <c r="C3" s="96" t="str">
        <f t="shared" ref="C3:C21" ca="1" si="1">INDIRECT("'"&amp;A3&amp;"'!B4")</f>
        <v>&lt;payroll ID&gt;</v>
      </c>
      <c r="D3" s="96" t="str">
        <f t="shared" ref="D3:D21" ca="1" si="2">INDIRECT("'"&amp;A3&amp;"'!B2")</f>
        <v>&lt;salutation&gt;</v>
      </c>
      <c r="E3" s="96" t="str">
        <f ca="1">INDIRECT("'"&amp;A3&amp;"'!C2")</f>
        <v>&lt;first name&gt;</v>
      </c>
      <c r="F3" s="96" t="str">
        <f t="shared" ref="F3:F21" ca="1" si="3">INDIRECT("'"&amp;A3&amp;"'!D2")</f>
        <v>&lt;middle names&gt;</v>
      </c>
      <c r="G3" s="96" t="str">
        <f t="shared" ref="G3:G21" ca="1" si="4">INDIRECT("'"&amp;A3&amp;"'!E2")</f>
        <v>&lt;surname&gt;</v>
      </c>
      <c r="H3" s="96">
        <f t="shared" ref="H3:H21" ca="1" si="5">INDIRECT("'"&amp;A3&amp;"'!B6")</f>
        <v>0</v>
      </c>
      <c r="I3" s="97" t="str">
        <f t="shared" ref="I3:I21" ca="1" si="6">INDIRECT("'"&amp;A3&amp;"'!B5")</f>
        <v>&lt;dob&gt;</v>
      </c>
      <c r="J3" s="96">
        <f t="shared" ref="J3:J21" ca="1" si="7">INDIRECT("'"&amp;A3&amp;"'!B7")</f>
        <v>0</v>
      </c>
      <c r="K3" s="118">
        <f t="shared" ref="K3:K21" ca="1" si="8">INDIRECT("'"&amp;A3&amp;"'!B8")</f>
        <v>0</v>
      </c>
      <c r="L3" s="96">
        <f t="shared" ref="L3:L21" ca="1" si="9">INDIRECT("'"&amp;A3&amp;"'!B9")</f>
        <v>0</v>
      </c>
      <c r="M3" s="97" t="str">
        <f t="shared" ref="M3:M21" ca="1" si="10">INDIRECT("'"&amp;A3&amp;"'!B11")</f>
        <v>&lt;start date&gt;</v>
      </c>
      <c r="N3" s="98">
        <f t="shared" ref="N3:N21" ca="1" si="11">INDIRECT("'"&amp;A3&amp;"'!H40")</f>
        <v>0</v>
      </c>
      <c r="O3" s="98">
        <f t="shared" ref="O3:O21" ca="1" si="12">INDIRECT("'"&amp;A3&amp;"'!I40")</f>
        <v>0</v>
      </c>
      <c r="P3" s="98">
        <f t="shared" ref="P3:P21" ca="1" si="13">INDIRECT("'"&amp;A3&amp;"'!H25")</f>
        <v>0</v>
      </c>
      <c r="Q3" s="97" t="str">
        <f t="shared" ref="Q3:Q21" ca="1" si="14">INDIRECT("'"&amp;A3&amp;"'!B12")</f>
        <v>&lt;terminiation date&gt;</v>
      </c>
      <c r="R3" s="97" t="str">
        <f t="shared" ref="R3:R21" ca="1" si="15">INDIRECT("'"&amp;A3&amp;"'!B13")</f>
        <v>&lt;termination reason&gt;</v>
      </c>
      <c r="S3" s="97" t="str">
        <f t="shared" ref="S3:S21" ca="1" si="16">INDIRECT("'"&amp;A3&amp;"'!B14")</f>
        <v>&lt;comment&gt;</v>
      </c>
      <c r="T3" s="96" t="str">
        <f t="shared" ref="T3:T21" ca="1" si="17">INDIRECT("'"&amp;A3&amp;"'!E4")</f>
        <v>&lt;mobile&gt;</v>
      </c>
      <c r="U3" s="96" t="str">
        <f t="shared" ref="U3:U21" ca="1" si="18">INDIRECT("'"&amp;A3&amp;"'!E5")</f>
        <v>&lt;phone&gt;</v>
      </c>
      <c r="V3" s="96" t="str">
        <f t="shared" ref="V3:V21" ca="1" si="19">INDIRECT("'"&amp;A3&amp;"'!E6")</f>
        <v>&lt;email&gt;</v>
      </c>
      <c r="W3" s="96" t="str">
        <f t="shared" ref="W3:W21" ca="1" si="20">INDIRECT("'"&amp;A3&amp;"'!E7")</f>
        <v>&lt;address 1&gt;</v>
      </c>
      <c r="X3" s="96" t="str">
        <f t="shared" ref="X3:X21" ca="1" si="21">INDIRECT("'"&amp;A3&amp;"'!E8")</f>
        <v>&lt;address 2&gt;</v>
      </c>
      <c r="Y3" s="96" t="str">
        <f t="shared" ref="Y3:Y21" ca="1" si="22">INDIRECT("'"&amp;A3&amp;"'!E9")</f>
        <v>&lt;address 3&gt;</v>
      </c>
      <c r="Z3" s="96" t="str">
        <f t="shared" ref="Z3:Z21" ca="1" si="23">INDIRECT("'"&amp;A3&amp;"'!E10")</f>
        <v>&lt;suburb&gt;</v>
      </c>
      <c r="AA3" s="96" t="str">
        <f t="shared" ref="AA3:AA21" ca="1" si="24">INDIRECT("'"&amp;A3&amp;"'!E11")</f>
        <v>&lt;state&gt;</v>
      </c>
      <c r="AB3" s="96" t="str">
        <f t="shared" ref="AB3:AB21" ca="1" si="25">INDIRECT("'"&amp;A3&amp;"'!E12")</f>
        <v>&lt;postcode&gt;</v>
      </c>
    </row>
    <row r="4" spans="1:28" x14ac:dyDescent="0.25">
      <c r="A4" s="133" t="s">
        <v>163</v>
      </c>
      <c r="B4" s="96" t="str">
        <f ca="1">INDIRECT("'"&amp;A4&amp;"'!B3")</f>
        <v>&lt;member ID&gt;</v>
      </c>
      <c r="C4" s="96" t="str">
        <f t="shared" ca="1" si="1"/>
        <v>&lt;payroll ID&gt;</v>
      </c>
      <c r="D4" s="96" t="str">
        <f t="shared" ca="1" si="2"/>
        <v>&lt;salutation&gt;</v>
      </c>
      <c r="E4" s="96" t="str">
        <f ca="1">INDIRECT("'"&amp;A4&amp;"'!C2")</f>
        <v>&lt;first name&gt;</v>
      </c>
      <c r="F4" s="96" t="str">
        <f t="shared" ca="1" si="3"/>
        <v>&lt;middle names&gt;</v>
      </c>
      <c r="G4" s="96" t="str">
        <f t="shared" ca="1" si="4"/>
        <v>&lt;surname&gt;</v>
      </c>
      <c r="H4" s="96">
        <f t="shared" ca="1" si="5"/>
        <v>0</v>
      </c>
      <c r="I4" s="97" t="str">
        <f t="shared" ca="1" si="6"/>
        <v>&lt;dob&gt;</v>
      </c>
      <c r="J4" s="96">
        <f t="shared" ca="1" si="7"/>
        <v>0</v>
      </c>
      <c r="K4" s="118">
        <f t="shared" ca="1" si="8"/>
        <v>0</v>
      </c>
      <c r="L4" s="96">
        <f t="shared" ca="1" si="9"/>
        <v>0</v>
      </c>
      <c r="M4" s="97" t="str">
        <f t="shared" ca="1" si="10"/>
        <v>&lt;start date&gt;</v>
      </c>
      <c r="N4" s="98">
        <f t="shared" ca="1" si="11"/>
        <v>0</v>
      </c>
      <c r="O4" s="98">
        <f t="shared" ca="1" si="12"/>
        <v>0</v>
      </c>
      <c r="P4" s="98">
        <f t="shared" ca="1" si="13"/>
        <v>0</v>
      </c>
      <c r="Q4" s="97" t="str">
        <f t="shared" ca="1" si="14"/>
        <v>&lt;terminiation date&gt;</v>
      </c>
      <c r="R4" s="97" t="str">
        <f t="shared" ca="1" si="15"/>
        <v>&lt;termination reason&gt;</v>
      </c>
      <c r="S4" s="97" t="str">
        <f t="shared" ca="1" si="16"/>
        <v>&lt;comment&gt;</v>
      </c>
      <c r="T4" s="96" t="str">
        <f t="shared" ca="1" si="17"/>
        <v>&lt;mobile&gt;</v>
      </c>
      <c r="U4" s="96" t="str">
        <f t="shared" ca="1" si="18"/>
        <v>&lt;phone&gt;</v>
      </c>
      <c r="V4" s="96" t="str">
        <f t="shared" ca="1" si="19"/>
        <v>&lt;email&gt;</v>
      </c>
      <c r="W4" s="96" t="str">
        <f t="shared" ca="1" si="20"/>
        <v>&lt;address 1&gt;</v>
      </c>
      <c r="X4" s="96" t="str">
        <f t="shared" ca="1" si="21"/>
        <v>&lt;address 2&gt;</v>
      </c>
      <c r="Y4" s="96" t="str">
        <f t="shared" ca="1" si="22"/>
        <v>&lt;address 3&gt;</v>
      </c>
      <c r="Z4" s="96" t="str">
        <f t="shared" ca="1" si="23"/>
        <v>&lt;suburb&gt;</v>
      </c>
      <c r="AA4" s="96" t="str">
        <f t="shared" ca="1" si="24"/>
        <v>&lt;state&gt;</v>
      </c>
      <c r="AB4" s="96" t="str">
        <f t="shared" ca="1" si="25"/>
        <v>&lt;postcode&gt;</v>
      </c>
    </row>
    <row r="5" spans="1:28" x14ac:dyDescent="0.25">
      <c r="A5" s="133" t="s">
        <v>164</v>
      </c>
      <c r="B5" s="96" t="str">
        <f t="shared" ca="1" si="0"/>
        <v>&lt;member ID&gt;</v>
      </c>
      <c r="C5" s="96" t="str">
        <f t="shared" ca="1" si="1"/>
        <v>&lt;payroll ID&gt;</v>
      </c>
      <c r="D5" s="96" t="str">
        <f t="shared" ca="1" si="2"/>
        <v>&lt;salutation&gt;</v>
      </c>
      <c r="E5" s="96" t="str">
        <f ca="1">INDIRECT("'"&amp;A5&amp;"'!C2")</f>
        <v>&lt;first name&gt;</v>
      </c>
      <c r="F5" s="96" t="str">
        <f t="shared" ca="1" si="3"/>
        <v>&lt;middle names&gt;</v>
      </c>
      <c r="G5" s="96" t="str">
        <f t="shared" ca="1" si="4"/>
        <v>&lt;surname&gt;</v>
      </c>
      <c r="H5" s="96">
        <f t="shared" ca="1" si="5"/>
        <v>0</v>
      </c>
      <c r="I5" s="97" t="str">
        <f t="shared" ca="1" si="6"/>
        <v>&lt;dob&gt;</v>
      </c>
      <c r="J5" s="96">
        <f t="shared" ca="1" si="7"/>
        <v>0</v>
      </c>
      <c r="K5" s="118">
        <f t="shared" ca="1" si="8"/>
        <v>0</v>
      </c>
      <c r="L5" s="96">
        <f t="shared" ca="1" si="9"/>
        <v>0</v>
      </c>
      <c r="M5" s="97" t="str">
        <f t="shared" ca="1" si="10"/>
        <v>&lt;start date&gt;</v>
      </c>
      <c r="N5" s="98">
        <f t="shared" ca="1" si="11"/>
        <v>0</v>
      </c>
      <c r="O5" s="98">
        <f t="shared" ca="1" si="12"/>
        <v>0</v>
      </c>
      <c r="P5" s="98">
        <f t="shared" ca="1" si="13"/>
        <v>0</v>
      </c>
      <c r="Q5" s="97" t="str">
        <f t="shared" ca="1" si="14"/>
        <v>&lt;terminiation date&gt;</v>
      </c>
      <c r="R5" s="97" t="str">
        <f t="shared" ca="1" si="15"/>
        <v>&lt;termination reason&gt;</v>
      </c>
      <c r="S5" s="97" t="str">
        <f t="shared" ca="1" si="16"/>
        <v>&lt;comment&gt;</v>
      </c>
      <c r="T5" s="96" t="str">
        <f t="shared" ca="1" si="17"/>
        <v>&lt;mobile&gt;</v>
      </c>
      <c r="U5" s="96" t="str">
        <f t="shared" ca="1" si="18"/>
        <v>&lt;phone&gt;</v>
      </c>
      <c r="V5" s="96" t="str">
        <f t="shared" ca="1" si="19"/>
        <v>&lt;email&gt;</v>
      </c>
      <c r="W5" s="96" t="str">
        <f t="shared" ca="1" si="20"/>
        <v>&lt;address 1&gt;</v>
      </c>
      <c r="X5" s="96" t="str">
        <f t="shared" ca="1" si="21"/>
        <v>&lt;address 2&gt;</v>
      </c>
      <c r="Y5" s="96" t="str">
        <f t="shared" ca="1" si="22"/>
        <v>&lt;address 3&gt;</v>
      </c>
      <c r="Z5" s="96" t="str">
        <f t="shared" ca="1" si="23"/>
        <v>&lt;suburb&gt;</v>
      </c>
      <c r="AA5" s="96" t="str">
        <f t="shared" ca="1" si="24"/>
        <v>&lt;state&gt;</v>
      </c>
      <c r="AB5" s="96" t="str">
        <f t="shared" ca="1" si="25"/>
        <v>&lt;postcode&gt;</v>
      </c>
    </row>
    <row r="6" spans="1:28" x14ac:dyDescent="0.25">
      <c r="A6" s="133" t="s">
        <v>165</v>
      </c>
      <c r="B6" s="96" t="str">
        <f t="shared" ca="1" si="0"/>
        <v>&lt;member ID&gt;</v>
      </c>
      <c r="C6" s="96" t="str">
        <f t="shared" ca="1" si="1"/>
        <v>&lt;payroll ID&gt;</v>
      </c>
      <c r="D6" s="96" t="str">
        <f t="shared" ca="1" si="2"/>
        <v>&lt;salutation&gt;</v>
      </c>
      <c r="E6" s="96" t="str">
        <f ca="1">INDIRECT("'"&amp;A6&amp;"'!C2")</f>
        <v>&lt;first name&gt;</v>
      </c>
      <c r="F6" s="96" t="str">
        <f t="shared" ca="1" si="3"/>
        <v>&lt;middle names&gt;</v>
      </c>
      <c r="G6" s="96" t="str">
        <f t="shared" ca="1" si="4"/>
        <v>&lt;surname&gt;</v>
      </c>
      <c r="H6" s="96">
        <f t="shared" ca="1" si="5"/>
        <v>0</v>
      </c>
      <c r="I6" s="97" t="str">
        <f t="shared" ca="1" si="6"/>
        <v>&lt;dob&gt;</v>
      </c>
      <c r="J6" s="96">
        <f t="shared" ca="1" si="7"/>
        <v>0</v>
      </c>
      <c r="K6" s="118">
        <f t="shared" ca="1" si="8"/>
        <v>0</v>
      </c>
      <c r="L6" s="96">
        <f t="shared" ca="1" si="9"/>
        <v>0</v>
      </c>
      <c r="M6" s="97" t="str">
        <f t="shared" ca="1" si="10"/>
        <v>&lt;start date&gt;</v>
      </c>
      <c r="N6" s="98">
        <f t="shared" ca="1" si="11"/>
        <v>0</v>
      </c>
      <c r="O6" s="98">
        <f t="shared" ca="1" si="12"/>
        <v>0</v>
      </c>
      <c r="P6" s="98">
        <f t="shared" ca="1" si="13"/>
        <v>0</v>
      </c>
      <c r="Q6" s="97" t="str">
        <f t="shared" ca="1" si="14"/>
        <v>&lt;terminiation date&gt;</v>
      </c>
      <c r="R6" s="97" t="str">
        <f t="shared" ca="1" si="15"/>
        <v>&lt;termination reason&gt;</v>
      </c>
      <c r="S6" s="97" t="str">
        <f t="shared" ca="1" si="16"/>
        <v>&lt;comment&gt;</v>
      </c>
      <c r="T6" s="96" t="str">
        <f t="shared" ca="1" si="17"/>
        <v>&lt;mobile&gt;</v>
      </c>
      <c r="U6" s="96" t="str">
        <f t="shared" ca="1" si="18"/>
        <v>&lt;phone&gt;</v>
      </c>
      <c r="V6" s="96" t="str">
        <f t="shared" ca="1" si="19"/>
        <v>&lt;email&gt;</v>
      </c>
      <c r="W6" s="96" t="str">
        <f t="shared" ca="1" si="20"/>
        <v>&lt;address 1&gt;</v>
      </c>
      <c r="X6" s="96" t="str">
        <f t="shared" ca="1" si="21"/>
        <v>&lt;address 2&gt;</v>
      </c>
      <c r="Y6" s="96" t="str">
        <f t="shared" ca="1" si="22"/>
        <v>&lt;address 3&gt;</v>
      </c>
      <c r="Z6" s="96" t="str">
        <f t="shared" ca="1" si="23"/>
        <v>&lt;suburb&gt;</v>
      </c>
      <c r="AA6" s="96" t="str">
        <f t="shared" ca="1" si="24"/>
        <v>&lt;state&gt;</v>
      </c>
      <c r="AB6" s="96" t="str">
        <f t="shared" ca="1" si="25"/>
        <v>&lt;postcode&gt;</v>
      </c>
    </row>
    <row r="7" spans="1:28" x14ac:dyDescent="0.25">
      <c r="A7" s="133" t="s">
        <v>166</v>
      </c>
      <c r="B7" s="96" t="str">
        <f t="shared" ca="1" si="0"/>
        <v>&lt;member ID&gt;</v>
      </c>
      <c r="C7" s="96" t="str">
        <f t="shared" ca="1" si="1"/>
        <v>&lt;payroll ID&gt;</v>
      </c>
      <c r="D7" s="96" t="str">
        <f t="shared" ca="1" si="2"/>
        <v>&lt;salutation&gt;</v>
      </c>
      <c r="E7" s="96" t="str">
        <f ca="1">INDIRECT("'"&amp;A7&amp;"'!C2")</f>
        <v>&lt;first name&gt;</v>
      </c>
      <c r="F7" s="96" t="str">
        <f t="shared" ca="1" si="3"/>
        <v>&lt;middle names&gt;</v>
      </c>
      <c r="G7" s="96" t="str">
        <f t="shared" ca="1" si="4"/>
        <v>&lt;surname&gt;</v>
      </c>
      <c r="H7" s="96">
        <f t="shared" ca="1" si="5"/>
        <v>0</v>
      </c>
      <c r="I7" s="97" t="str">
        <f t="shared" ca="1" si="6"/>
        <v>&lt;dob&gt;</v>
      </c>
      <c r="J7" s="96">
        <f t="shared" ca="1" si="7"/>
        <v>0</v>
      </c>
      <c r="K7" s="118">
        <f t="shared" ca="1" si="8"/>
        <v>0</v>
      </c>
      <c r="L7" s="96">
        <f t="shared" ca="1" si="9"/>
        <v>0</v>
      </c>
      <c r="M7" s="97" t="str">
        <f t="shared" ca="1" si="10"/>
        <v>&lt;start date&gt;</v>
      </c>
      <c r="N7" s="98">
        <f t="shared" ca="1" si="11"/>
        <v>0</v>
      </c>
      <c r="O7" s="98">
        <f t="shared" ca="1" si="12"/>
        <v>0</v>
      </c>
      <c r="P7" s="98">
        <f t="shared" ca="1" si="13"/>
        <v>0</v>
      </c>
      <c r="Q7" s="97" t="str">
        <f t="shared" ca="1" si="14"/>
        <v>&lt;terminiation date&gt;</v>
      </c>
      <c r="R7" s="97" t="str">
        <f t="shared" ca="1" si="15"/>
        <v>&lt;termination reason&gt;</v>
      </c>
      <c r="S7" s="97" t="str">
        <f t="shared" ca="1" si="16"/>
        <v>&lt;comment&gt;</v>
      </c>
      <c r="T7" s="96" t="str">
        <f t="shared" ca="1" si="17"/>
        <v>&lt;mobile&gt;</v>
      </c>
      <c r="U7" s="96" t="str">
        <f t="shared" ca="1" si="18"/>
        <v>&lt;phone&gt;</v>
      </c>
      <c r="V7" s="96" t="str">
        <f t="shared" ca="1" si="19"/>
        <v>&lt;email&gt;</v>
      </c>
      <c r="W7" s="96" t="str">
        <f t="shared" ca="1" si="20"/>
        <v>&lt;address 1&gt;</v>
      </c>
      <c r="X7" s="96" t="str">
        <f t="shared" ca="1" si="21"/>
        <v>&lt;address 2&gt;</v>
      </c>
      <c r="Y7" s="96" t="str">
        <f t="shared" ca="1" si="22"/>
        <v>&lt;address 3&gt;</v>
      </c>
      <c r="Z7" s="96" t="str">
        <f t="shared" ca="1" si="23"/>
        <v>&lt;suburb&gt;</v>
      </c>
      <c r="AA7" s="96" t="str">
        <f t="shared" ca="1" si="24"/>
        <v>&lt;state&gt;</v>
      </c>
      <c r="AB7" s="96" t="str">
        <f t="shared" ca="1" si="25"/>
        <v>&lt;postcode&gt;</v>
      </c>
    </row>
    <row r="8" spans="1:28" x14ac:dyDescent="0.25">
      <c r="A8" s="133" t="s">
        <v>167</v>
      </c>
      <c r="B8" s="96" t="str">
        <f t="shared" ca="1" si="0"/>
        <v>&lt;member ID&gt;</v>
      </c>
      <c r="C8" s="96" t="str">
        <f t="shared" ca="1" si="1"/>
        <v>&lt;payroll ID&gt;</v>
      </c>
      <c r="D8" s="96" t="str">
        <f t="shared" ca="1" si="2"/>
        <v>&lt;salutation&gt;</v>
      </c>
      <c r="E8" s="96" t="str">
        <f ca="1">INDIRECT("'"&amp;A8&amp;"'!C2")</f>
        <v>&lt;first name&gt;</v>
      </c>
      <c r="F8" s="96" t="str">
        <f t="shared" ca="1" si="3"/>
        <v>&lt;middle names&gt;</v>
      </c>
      <c r="G8" s="96" t="str">
        <f t="shared" ca="1" si="4"/>
        <v>&lt;surname&gt;</v>
      </c>
      <c r="H8" s="96">
        <f t="shared" ca="1" si="5"/>
        <v>0</v>
      </c>
      <c r="I8" s="97" t="str">
        <f t="shared" ca="1" si="6"/>
        <v>&lt;dob&gt;</v>
      </c>
      <c r="J8" s="96">
        <f t="shared" ca="1" si="7"/>
        <v>0</v>
      </c>
      <c r="K8" s="118">
        <f t="shared" ca="1" si="8"/>
        <v>0</v>
      </c>
      <c r="L8" s="96">
        <f t="shared" ca="1" si="9"/>
        <v>0</v>
      </c>
      <c r="M8" s="97" t="str">
        <f t="shared" ca="1" si="10"/>
        <v>&lt;start date&gt;</v>
      </c>
      <c r="N8" s="98">
        <f t="shared" ca="1" si="11"/>
        <v>0</v>
      </c>
      <c r="O8" s="98">
        <f t="shared" ca="1" si="12"/>
        <v>0</v>
      </c>
      <c r="P8" s="98">
        <f t="shared" ca="1" si="13"/>
        <v>0</v>
      </c>
      <c r="Q8" s="97" t="str">
        <f t="shared" ca="1" si="14"/>
        <v>&lt;terminiation date&gt;</v>
      </c>
      <c r="R8" s="97" t="str">
        <f t="shared" ca="1" si="15"/>
        <v>&lt;termination reason&gt;</v>
      </c>
      <c r="S8" s="97" t="str">
        <f t="shared" ca="1" si="16"/>
        <v>&lt;comment&gt;</v>
      </c>
      <c r="T8" s="96" t="str">
        <f t="shared" ca="1" si="17"/>
        <v>&lt;mobile&gt;</v>
      </c>
      <c r="U8" s="96" t="str">
        <f t="shared" ca="1" si="18"/>
        <v>&lt;phone&gt;</v>
      </c>
      <c r="V8" s="96" t="str">
        <f t="shared" ca="1" si="19"/>
        <v>&lt;email&gt;</v>
      </c>
      <c r="W8" s="96" t="str">
        <f t="shared" ca="1" si="20"/>
        <v>&lt;address 1&gt;</v>
      </c>
      <c r="X8" s="96" t="str">
        <f t="shared" ca="1" si="21"/>
        <v>&lt;address 2&gt;</v>
      </c>
      <c r="Y8" s="96" t="str">
        <f t="shared" ca="1" si="22"/>
        <v>&lt;address 3&gt;</v>
      </c>
      <c r="Z8" s="96" t="str">
        <f t="shared" ca="1" si="23"/>
        <v>&lt;suburb&gt;</v>
      </c>
      <c r="AA8" s="96" t="str">
        <f t="shared" ca="1" si="24"/>
        <v>&lt;state&gt;</v>
      </c>
      <c r="AB8" s="96" t="str">
        <f t="shared" ca="1" si="25"/>
        <v>&lt;postcode&gt;</v>
      </c>
    </row>
    <row r="9" spans="1:28" x14ac:dyDescent="0.25">
      <c r="A9" s="133" t="s">
        <v>168</v>
      </c>
      <c r="B9" s="96" t="str">
        <f t="shared" ca="1" si="0"/>
        <v>&lt;member ID&gt;</v>
      </c>
      <c r="C9" s="96" t="str">
        <f t="shared" ca="1" si="1"/>
        <v>&lt;payroll ID&gt;</v>
      </c>
      <c r="D9" s="96" t="str">
        <f t="shared" ca="1" si="2"/>
        <v>&lt;salutation&gt;</v>
      </c>
      <c r="E9" s="96" t="str">
        <f ca="1">INDIRECT("'"&amp;A9&amp;"'!C2")</f>
        <v>&lt;first name&gt;</v>
      </c>
      <c r="F9" s="96" t="str">
        <f t="shared" ca="1" si="3"/>
        <v>&lt;middle names&gt;</v>
      </c>
      <c r="G9" s="96" t="str">
        <f t="shared" ca="1" si="4"/>
        <v>&lt;surname&gt;</v>
      </c>
      <c r="H9" s="96">
        <f t="shared" ca="1" si="5"/>
        <v>0</v>
      </c>
      <c r="I9" s="97" t="str">
        <f t="shared" ca="1" si="6"/>
        <v>&lt;dob&gt;</v>
      </c>
      <c r="J9" s="96">
        <f t="shared" ca="1" si="7"/>
        <v>0</v>
      </c>
      <c r="K9" s="118">
        <f t="shared" ca="1" si="8"/>
        <v>0</v>
      </c>
      <c r="L9" s="96">
        <f t="shared" ca="1" si="9"/>
        <v>0</v>
      </c>
      <c r="M9" s="97" t="str">
        <f t="shared" ca="1" si="10"/>
        <v>&lt;start date&gt;</v>
      </c>
      <c r="N9" s="98">
        <f t="shared" ca="1" si="11"/>
        <v>0</v>
      </c>
      <c r="O9" s="98">
        <f t="shared" ca="1" si="12"/>
        <v>0</v>
      </c>
      <c r="P9" s="98">
        <f t="shared" ca="1" si="13"/>
        <v>0</v>
      </c>
      <c r="Q9" s="97" t="str">
        <f t="shared" ca="1" si="14"/>
        <v>&lt;terminiation date&gt;</v>
      </c>
      <c r="R9" s="97" t="str">
        <f t="shared" ca="1" si="15"/>
        <v>&lt;termination reason&gt;</v>
      </c>
      <c r="S9" s="97" t="str">
        <f t="shared" ca="1" si="16"/>
        <v>&lt;comment&gt;</v>
      </c>
      <c r="T9" s="96" t="str">
        <f t="shared" ca="1" si="17"/>
        <v>&lt;mobile&gt;</v>
      </c>
      <c r="U9" s="96" t="str">
        <f t="shared" ca="1" si="18"/>
        <v>&lt;phone&gt;</v>
      </c>
      <c r="V9" s="96" t="str">
        <f t="shared" ca="1" si="19"/>
        <v>&lt;email&gt;</v>
      </c>
      <c r="W9" s="96" t="str">
        <f t="shared" ca="1" si="20"/>
        <v>&lt;address 1&gt;</v>
      </c>
      <c r="X9" s="96" t="str">
        <f t="shared" ca="1" si="21"/>
        <v>&lt;address 2&gt;</v>
      </c>
      <c r="Y9" s="96" t="str">
        <f t="shared" ca="1" si="22"/>
        <v>&lt;address 3&gt;</v>
      </c>
      <c r="Z9" s="96" t="str">
        <f t="shared" ca="1" si="23"/>
        <v>&lt;suburb&gt;</v>
      </c>
      <c r="AA9" s="96" t="str">
        <f t="shared" ca="1" si="24"/>
        <v>&lt;state&gt;</v>
      </c>
      <c r="AB9" s="96" t="str">
        <f t="shared" ca="1" si="25"/>
        <v>&lt;postcode&gt;</v>
      </c>
    </row>
    <row r="10" spans="1:28" x14ac:dyDescent="0.25">
      <c r="A10" s="133" t="s">
        <v>169</v>
      </c>
      <c r="B10" s="96" t="str">
        <f t="shared" ca="1" si="0"/>
        <v>&lt;member ID&gt;</v>
      </c>
      <c r="C10" s="96" t="str">
        <f t="shared" ca="1" si="1"/>
        <v>&lt;payroll ID&gt;</v>
      </c>
      <c r="D10" s="96" t="str">
        <f t="shared" ca="1" si="2"/>
        <v>&lt;salutation&gt;</v>
      </c>
      <c r="E10" s="96" t="str">
        <f ca="1">INDIRECT("'"&amp;A10&amp;"'!C2")</f>
        <v>&lt;first name&gt;</v>
      </c>
      <c r="F10" s="96" t="str">
        <f t="shared" ca="1" si="3"/>
        <v>&lt;middle names&gt;</v>
      </c>
      <c r="G10" s="96" t="str">
        <f t="shared" ca="1" si="4"/>
        <v>&lt;surname&gt;</v>
      </c>
      <c r="H10" s="96">
        <f t="shared" ca="1" si="5"/>
        <v>0</v>
      </c>
      <c r="I10" s="97" t="str">
        <f t="shared" ca="1" si="6"/>
        <v>&lt;dob&gt;</v>
      </c>
      <c r="J10" s="96">
        <f t="shared" ca="1" si="7"/>
        <v>0</v>
      </c>
      <c r="K10" s="118">
        <f t="shared" ca="1" si="8"/>
        <v>0</v>
      </c>
      <c r="L10" s="96">
        <f t="shared" ca="1" si="9"/>
        <v>0</v>
      </c>
      <c r="M10" s="97" t="str">
        <f t="shared" ca="1" si="10"/>
        <v>&lt;start date&gt;</v>
      </c>
      <c r="N10" s="98">
        <f t="shared" ca="1" si="11"/>
        <v>0</v>
      </c>
      <c r="O10" s="98">
        <f t="shared" ca="1" si="12"/>
        <v>0</v>
      </c>
      <c r="P10" s="98">
        <f t="shared" ca="1" si="13"/>
        <v>0</v>
      </c>
      <c r="Q10" s="97" t="str">
        <f t="shared" ca="1" si="14"/>
        <v>&lt;terminiation date&gt;</v>
      </c>
      <c r="R10" s="97" t="str">
        <f t="shared" ca="1" si="15"/>
        <v>&lt;termination reason&gt;</v>
      </c>
      <c r="S10" s="97" t="str">
        <f t="shared" ca="1" si="16"/>
        <v>&lt;comment&gt;</v>
      </c>
      <c r="T10" s="96" t="str">
        <f t="shared" ca="1" si="17"/>
        <v>&lt;mobile&gt;</v>
      </c>
      <c r="U10" s="96" t="str">
        <f t="shared" ca="1" si="18"/>
        <v>&lt;phone&gt;</v>
      </c>
      <c r="V10" s="96" t="str">
        <f t="shared" ca="1" si="19"/>
        <v>&lt;email&gt;</v>
      </c>
      <c r="W10" s="96" t="str">
        <f t="shared" ca="1" si="20"/>
        <v>&lt;address 1&gt;</v>
      </c>
      <c r="X10" s="96" t="str">
        <f t="shared" ca="1" si="21"/>
        <v>&lt;address 2&gt;</v>
      </c>
      <c r="Y10" s="96" t="str">
        <f t="shared" ca="1" si="22"/>
        <v>&lt;address 3&gt;</v>
      </c>
      <c r="Z10" s="96" t="str">
        <f t="shared" ca="1" si="23"/>
        <v>&lt;suburb&gt;</v>
      </c>
      <c r="AA10" s="96" t="str">
        <f t="shared" ca="1" si="24"/>
        <v>&lt;state&gt;</v>
      </c>
      <c r="AB10" s="96" t="str">
        <f t="shared" ca="1" si="25"/>
        <v>&lt;postcode&gt;</v>
      </c>
    </row>
    <row r="11" spans="1:28" x14ac:dyDescent="0.25">
      <c r="A11" s="133" t="s">
        <v>170</v>
      </c>
      <c r="B11" s="96" t="str">
        <f t="shared" ca="1" si="0"/>
        <v>&lt;member ID&gt;</v>
      </c>
      <c r="C11" s="96" t="str">
        <f t="shared" ca="1" si="1"/>
        <v>&lt;payroll ID&gt;</v>
      </c>
      <c r="D11" s="96" t="str">
        <f t="shared" ca="1" si="2"/>
        <v>&lt;salutation&gt;</v>
      </c>
      <c r="E11" s="96" t="str">
        <f ca="1">INDIRECT("'"&amp;A11&amp;"'!C2")</f>
        <v>&lt;first name&gt;</v>
      </c>
      <c r="F11" s="96" t="str">
        <f t="shared" ca="1" si="3"/>
        <v>&lt;middle names&gt;</v>
      </c>
      <c r="G11" s="96" t="str">
        <f t="shared" ca="1" si="4"/>
        <v>&lt;surname&gt;</v>
      </c>
      <c r="H11" s="96">
        <f t="shared" ca="1" si="5"/>
        <v>0</v>
      </c>
      <c r="I11" s="97" t="str">
        <f t="shared" ca="1" si="6"/>
        <v>&lt;dob&gt;</v>
      </c>
      <c r="J11" s="96">
        <f t="shared" ca="1" si="7"/>
        <v>0</v>
      </c>
      <c r="K11" s="118">
        <f t="shared" ca="1" si="8"/>
        <v>0</v>
      </c>
      <c r="L11" s="96">
        <f t="shared" ca="1" si="9"/>
        <v>0</v>
      </c>
      <c r="M11" s="97" t="str">
        <f t="shared" ca="1" si="10"/>
        <v>&lt;start date&gt;</v>
      </c>
      <c r="N11" s="98">
        <f t="shared" ca="1" si="11"/>
        <v>0</v>
      </c>
      <c r="O11" s="98">
        <f t="shared" ca="1" si="12"/>
        <v>0</v>
      </c>
      <c r="P11" s="98">
        <f t="shared" ca="1" si="13"/>
        <v>0</v>
      </c>
      <c r="Q11" s="97" t="str">
        <f t="shared" ca="1" si="14"/>
        <v>&lt;terminiation date&gt;</v>
      </c>
      <c r="R11" s="97" t="str">
        <f t="shared" ca="1" si="15"/>
        <v>&lt;termination reason&gt;</v>
      </c>
      <c r="S11" s="97" t="str">
        <f t="shared" ca="1" si="16"/>
        <v>&lt;comment&gt;</v>
      </c>
      <c r="T11" s="96" t="str">
        <f t="shared" ca="1" si="17"/>
        <v>&lt;mobile&gt;</v>
      </c>
      <c r="U11" s="96" t="str">
        <f t="shared" ca="1" si="18"/>
        <v>&lt;phone&gt;</v>
      </c>
      <c r="V11" s="96" t="str">
        <f t="shared" ca="1" si="19"/>
        <v>&lt;email&gt;</v>
      </c>
      <c r="W11" s="96" t="str">
        <f t="shared" ca="1" si="20"/>
        <v>&lt;address 1&gt;</v>
      </c>
      <c r="X11" s="96" t="str">
        <f t="shared" ca="1" si="21"/>
        <v>&lt;address 2&gt;</v>
      </c>
      <c r="Y11" s="96" t="str">
        <f t="shared" ca="1" si="22"/>
        <v>&lt;address 3&gt;</v>
      </c>
      <c r="Z11" s="96" t="str">
        <f t="shared" ca="1" si="23"/>
        <v>&lt;suburb&gt;</v>
      </c>
      <c r="AA11" s="96" t="str">
        <f t="shared" ca="1" si="24"/>
        <v>&lt;state&gt;</v>
      </c>
      <c r="AB11" s="96" t="str">
        <f t="shared" ca="1" si="25"/>
        <v>&lt;postcode&gt;</v>
      </c>
    </row>
    <row r="12" spans="1:28" x14ac:dyDescent="0.25">
      <c r="A12" s="133" t="s">
        <v>171</v>
      </c>
      <c r="B12" s="96" t="str">
        <f t="shared" ca="1" si="0"/>
        <v>&lt;member ID&gt;</v>
      </c>
      <c r="C12" s="96" t="str">
        <f t="shared" ca="1" si="1"/>
        <v>&lt;payroll ID&gt;</v>
      </c>
      <c r="D12" s="96" t="str">
        <f t="shared" ca="1" si="2"/>
        <v>&lt;salutation&gt;</v>
      </c>
      <c r="E12" s="96" t="str">
        <f ca="1">INDIRECT("'"&amp;A12&amp;"'!C2")</f>
        <v>&lt;first name&gt;</v>
      </c>
      <c r="F12" s="96" t="str">
        <f t="shared" ca="1" si="3"/>
        <v>&lt;middle names&gt;</v>
      </c>
      <c r="G12" s="96" t="str">
        <f t="shared" ca="1" si="4"/>
        <v>&lt;surname&gt;</v>
      </c>
      <c r="H12" s="96">
        <f t="shared" ca="1" si="5"/>
        <v>0</v>
      </c>
      <c r="I12" s="97" t="str">
        <f t="shared" ca="1" si="6"/>
        <v>&lt;dob&gt;</v>
      </c>
      <c r="J12" s="96">
        <f t="shared" ca="1" si="7"/>
        <v>0</v>
      </c>
      <c r="K12" s="118">
        <f t="shared" ca="1" si="8"/>
        <v>0</v>
      </c>
      <c r="L12" s="96">
        <f t="shared" ca="1" si="9"/>
        <v>0</v>
      </c>
      <c r="M12" s="97" t="str">
        <f t="shared" ca="1" si="10"/>
        <v>&lt;start date&gt;</v>
      </c>
      <c r="N12" s="98">
        <f t="shared" ca="1" si="11"/>
        <v>0</v>
      </c>
      <c r="O12" s="98">
        <f t="shared" ca="1" si="12"/>
        <v>0</v>
      </c>
      <c r="P12" s="98">
        <f t="shared" ca="1" si="13"/>
        <v>0</v>
      </c>
      <c r="Q12" s="97" t="str">
        <f t="shared" ca="1" si="14"/>
        <v>&lt;terminiation date&gt;</v>
      </c>
      <c r="R12" s="97" t="str">
        <f t="shared" ca="1" si="15"/>
        <v>&lt;termination reason&gt;</v>
      </c>
      <c r="S12" s="97" t="str">
        <f t="shared" ca="1" si="16"/>
        <v>&lt;comment&gt;</v>
      </c>
      <c r="T12" s="96" t="str">
        <f t="shared" ca="1" si="17"/>
        <v>&lt;mobile&gt;</v>
      </c>
      <c r="U12" s="96" t="str">
        <f t="shared" ca="1" si="18"/>
        <v>&lt;phone&gt;</v>
      </c>
      <c r="V12" s="96" t="str">
        <f t="shared" ca="1" si="19"/>
        <v>&lt;email&gt;</v>
      </c>
      <c r="W12" s="96" t="str">
        <f t="shared" ca="1" si="20"/>
        <v>&lt;address 1&gt;</v>
      </c>
      <c r="X12" s="96" t="str">
        <f t="shared" ca="1" si="21"/>
        <v>&lt;address 2&gt;</v>
      </c>
      <c r="Y12" s="96" t="str">
        <f t="shared" ca="1" si="22"/>
        <v>&lt;address 3&gt;</v>
      </c>
      <c r="Z12" s="96" t="str">
        <f t="shared" ca="1" si="23"/>
        <v>&lt;suburb&gt;</v>
      </c>
      <c r="AA12" s="96" t="str">
        <f t="shared" ca="1" si="24"/>
        <v>&lt;state&gt;</v>
      </c>
      <c r="AB12" s="96" t="str">
        <f t="shared" ca="1" si="25"/>
        <v>&lt;postcode&gt;</v>
      </c>
    </row>
    <row r="13" spans="1:28" x14ac:dyDescent="0.25">
      <c r="A13" s="133" t="s">
        <v>172</v>
      </c>
      <c r="B13" s="96" t="str">
        <f t="shared" ca="1" si="0"/>
        <v>&lt;member ID&gt;</v>
      </c>
      <c r="C13" s="96" t="str">
        <f t="shared" ca="1" si="1"/>
        <v>&lt;payroll ID&gt;</v>
      </c>
      <c r="D13" s="96" t="str">
        <f t="shared" ca="1" si="2"/>
        <v>&lt;salutation&gt;</v>
      </c>
      <c r="E13" s="96" t="str">
        <f ca="1">INDIRECT("'"&amp;A13&amp;"'!C2")</f>
        <v>&lt;first name&gt;</v>
      </c>
      <c r="F13" s="96" t="str">
        <f t="shared" ca="1" si="3"/>
        <v>&lt;middle names&gt;</v>
      </c>
      <c r="G13" s="96" t="str">
        <f t="shared" ca="1" si="4"/>
        <v>&lt;surname&gt;</v>
      </c>
      <c r="H13" s="96">
        <f t="shared" ca="1" si="5"/>
        <v>0</v>
      </c>
      <c r="I13" s="97" t="str">
        <f t="shared" ca="1" si="6"/>
        <v>&lt;dob&gt;</v>
      </c>
      <c r="J13" s="96">
        <f t="shared" ca="1" si="7"/>
        <v>0</v>
      </c>
      <c r="K13" s="118">
        <f t="shared" ca="1" si="8"/>
        <v>0</v>
      </c>
      <c r="L13" s="96">
        <f t="shared" ca="1" si="9"/>
        <v>0</v>
      </c>
      <c r="M13" s="97" t="str">
        <f t="shared" ca="1" si="10"/>
        <v>&lt;start date&gt;</v>
      </c>
      <c r="N13" s="98">
        <f t="shared" ca="1" si="11"/>
        <v>0</v>
      </c>
      <c r="O13" s="98">
        <f t="shared" ca="1" si="12"/>
        <v>0</v>
      </c>
      <c r="P13" s="98">
        <f t="shared" ca="1" si="13"/>
        <v>0</v>
      </c>
      <c r="Q13" s="97" t="str">
        <f t="shared" ca="1" si="14"/>
        <v>&lt;terminiation date&gt;</v>
      </c>
      <c r="R13" s="97" t="str">
        <f t="shared" ca="1" si="15"/>
        <v>&lt;termination reason&gt;</v>
      </c>
      <c r="S13" s="97" t="str">
        <f t="shared" ca="1" si="16"/>
        <v>&lt;comment&gt;</v>
      </c>
      <c r="T13" s="96" t="str">
        <f t="shared" ca="1" si="17"/>
        <v>&lt;mobile&gt;</v>
      </c>
      <c r="U13" s="96" t="str">
        <f t="shared" ca="1" si="18"/>
        <v>&lt;phone&gt;</v>
      </c>
      <c r="V13" s="96" t="str">
        <f t="shared" ca="1" si="19"/>
        <v>&lt;email&gt;</v>
      </c>
      <c r="W13" s="96" t="str">
        <f t="shared" ca="1" si="20"/>
        <v>&lt;address 1&gt;</v>
      </c>
      <c r="X13" s="96" t="str">
        <f t="shared" ca="1" si="21"/>
        <v>&lt;address 2&gt;</v>
      </c>
      <c r="Y13" s="96" t="str">
        <f t="shared" ca="1" si="22"/>
        <v>&lt;address 3&gt;</v>
      </c>
      <c r="Z13" s="96" t="str">
        <f t="shared" ca="1" si="23"/>
        <v>&lt;suburb&gt;</v>
      </c>
      <c r="AA13" s="96" t="str">
        <f t="shared" ca="1" si="24"/>
        <v>&lt;state&gt;</v>
      </c>
      <c r="AB13" s="96" t="str">
        <f t="shared" ca="1" si="25"/>
        <v>&lt;postcode&gt;</v>
      </c>
    </row>
    <row r="14" spans="1:28" x14ac:dyDescent="0.25">
      <c r="A14" s="133" t="s">
        <v>173</v>
      </c>
      <c r="B14" s="96" t="str">
        <f t="shared" ca="1" si="0"/>
        <v>&lt;member ID&gt;</v>
      </c>
      <c r="C14" s="96" t="str">
        <f t="shared" ca="1" si="1"/>
        <v>&lt;payroll ID&gt;</v>
      </c>
      <c r="D14" s="96" t="str">
        <f t="shared" ca="1" si="2"/>
        <v>&lt;salutation&gt;</v>
      </c>
      <c r="E14" s="96" t="str">
        <f ca="1">INDIRECT("'"&amp;A14&amp;"'!C2")</f>
        <v>&lt;first name&gt;</v>
      </c>
      <c r="F14" s="96" t="str">
        <f t="shared" ca="1" si="3"/>
        <v>&lt;middle names&gt;</v>
      </c>
      <c r="G14" s="96" t="str">
        <f t="shared" ca="1" si="4"/>
        <v>&lt;surname&gt;</v>
      </c>
      <c r="H14" s="96">
        <f t="shared" ca="1" si="5"/>
        <v>0</v>
      </c>
      <c r="I14" s="97" t="str">
        <f t="shared" ca="1" si="6"/>
        <v>&lt;dob&gt;</v>
      </c>
      <c r="J14" s="96">
        <f t="shared" ca="1" si="7"/>
        <v>0</v>
      </c>
      <c r="K14" s="118">
        <f t="shared" ca="1" si="8"/>
        <v>0</v>
      </c>
      <c r="L14" s="96">
        <f t="shared" ca="1" si="9"/>
        <v>0</v>
      </c>
      <c r="M14" s="97" t="str">
        <f t="shared" ca="1" si="10"/>
        <v>&lt;start date&gt;</v>
      </c>
      <c r="N14" s="98">
        <f t="shared" ca="1" si="11"/>
        <v>0</v>
      </c>
      <c r="O14" s="98">
        <f t="shared" ca="1" si="12"/>
        <v>0</v>
      </c>
      <c r="P14" s="98">
        <f t="shared" ca="1" si="13"/>
        <v>0</v>
      </c>
      <c r="Q14" s="97" t="str">
        <f t="shared" ca="1" si="14"/>
        <v>&lt;terminiation date&gt;</v>
      </c>
      <c r="R14" s="97" t="str">
        <f t="shared" ca="1" si="15"/>
        <v>&lt;termination reason&gt;</v>
      </c>
      <c r="S14" s="97" t="str">
        <f t="shared" ca="1" si="16"/>
        <v>&lt;comment&gt;</v>
      </c>
      <c r="T14" s="96" t="str">
        <f t="shared" ca="1" si="17"/>
        <v>&lt;mobile&gt;</v>
      </c>
      <c r="U14" s="96" t="str">
        <f t="shared" ca="1" si="18"/>
        <v>&lt;phone&gt;</v>
      </c>
      <c r="V14" s="96" t="str">
        <f t="shared" ca="1" si="19"/>
        <v>&lt;email&gt;</v>
      </c>
      <c r="W14" s="96" t="str">
        <f t="shared" ca="1" si="20"/>
        <v>&lt;address 1&gt;</v>
      </c>
      <c r="X14" s="96" t="str">
        <f t="shared" ca="1" si="21"/>
        <v>&lt;address 2&gt;</v>
      </c>
      <c r="Y14" s="96" t="str">
        <f t="shared" ca="1" si="22"/>
        <v>&lt;address 3&gt;</v>
      </c>
      <c r="Z14" s="96" t="str">
        <f t="shared" ca="1" si="23"/>
        <v>&lt;suburb&gt;</v>
      </c>
      <c r="AA14" s="96" t="str">
        <f t="shared" ca="1" si="24"/>
        <v>&lt;state&gt;</v>
      </c>
      <c r="AB14" s="96" t="str">
        <f t="shared" ca="1" si="25"/>
        <v>&lt;postcode&gt;</v>
      </c>
    </row>
    <row r="15" spans="1:28" x14ac:dyDescent="0.25">
      <c r="A15" s="133" t="s">
        <v>174</v>
      </c>
      <c r="B15" s="96" t="str">
        <f t="shared" ca="1" si="0"/>
        <v>&lt;member ID&gt;</v>
      </c>
      <c r="C15" s="96" t="str">
        <f t="shared" ca="1" si="1"/>
        <v>&lt;payroll ID&gt;</v>
      </c>
      <c r="D15" s="96" t="str">
        <f t="shared" ca="1" si="2"/>
        <v>&lt;salutation&gt;</v>
      </c>
      <c r="E15" s="96" t="str">
        <f ca="1">INDIRECT("'"&amp;A15&amp;"'!C2")</f>
        <v>&lt;first name&gt;</v>
      </c>
      <c r="F15" s="96" t="str">
        <f t="shared" ca="1" si="3"/>
        <v>&lt;middle names&gt;</v>
      </c>
      <c r="G15" s="96" t="str">
        <f t="shared" ca="1" si="4"/>
        <v>&lt;surname&gt;</v>
      </c>
      <c r="H15" s="96">
        <f t="shared" ca="1" si="5"/>
        <v>0</v>
      </c>
      <c r="I15" s="97" t="str">
        <f t="shared" ca="1" si="6"/>
        <v>&lt;dob&gt;</v>
      </c>
      <c r="J15" s="96">
        <f t="shared" ca="1" si="7"/>
        <v>0</v>
      </c>
      <c r="K15" s="118">
        <f t="shared" ca="1" si="8"/>
        <v>0</v>
      </c>
      <c r="L15" s="96">
        <f t="shared" ca="1" si="9"/>
        <v>0</v>
      </c>
      <c r="M15" s="97" t="str">
        <f t="shared" ca="1" si="10"/>
        <v>&lt;start date&gt;</v>
      </c>
      <c r="N15" s="98">
        <f t="shared" ca="1" si="11"/>
        <v>0</v>
      </c>
      <c r="O15" s="98">
        <f t="shared" ca="1" si="12"/>
        <v>0</v>
      </c>
      <c r="P15" s="98">
        <f t="shared" ca="1" si="13"/>
        <v>0</v>
      </c>
      <c r="Q15" s="97" t="str">
        <f t="shared" ca="1" si="14"/>
        <v>&lt;terminiation date&gt;</v>
      </c>
      <c r="R15" s="97" t="str">
        <f t="shared" ca="1" si="15"/>
        <v>&lt;termination reason&gt;</v>
      </c>
      <c r="S15" s="97" t="str">
        <f t="shared" ca="1" si="16"/>
        <v>&lt;comment&gt;</v>
      </c>
      <c r="T15" s="96" t="str">
        <f t="shared" ca="1" si="17"/>
        <v>&lt;mobile&gt;</v>
      </c>
      <c r="U15" s="96" t="str">
        <f t="shared" ca="1" si="18"/>
        <v>&lt;phone&gt;</v>
      </c>
      <c r="V15" s="96" t="str">
        <f t="shared" ca="1" si="19"/>
        <v>&lt;email&gt;</v>
      </c>
      <c r="W15" s="96" t="str">
        <f t="shared" ca="1" si="20"/>
        <v>&lt;address 1&gt;</v>
      </c>
      <c r="X15" s="96" t="str">
        <f t="shared" ca="1" si="21"/>
        <v>&lt;address 2&gt;</v>
      </c>
      <c r="Y15" s="96" t="str">
        <f t="shared" ca="1" si="22"/>
        <v>&lt;address 3&gt;</v>
      </c>
      <c r="Z15" s="96" t="str">
        <f t="shared" ca="1" si="23"/>
        <v>&lt;suburb&gt;</v>
      </c>
      <c r="AA15" s="96" t="str">
        <f t="shared" ca="1" si="24"/>
        <v>&lt;state&gt;</v>
      </c>
      <c r="AB15" s="96" t="str">
        <f t="shared" ca="1" si="25"/>
        <v>&lt;postcode&gt;</v>
      </c>
    </row>
    <row r="16" spans="1:28" x14ac:dyDescent="0.25">
      <c r="A16" s="133" t="s">
        <v>175</v>
      </c>
      <c r="B16" s="96" t="str">
        <f t="shared" ca="1" si="0"/>
        <v>&lt;member ID&gt;</v>
      </c>
      <c r="C16" s="96" t="str">
        <f t="shared" ca="1" si="1"/>
        <v>&lt;payroll ID&gt;</v>
      </c>
      <c r="D16" s="96" t="str">
        <f t="shared" ca="1" si="2"/>
        <v>&lt;salutation&gt;</v>
      </c>
      <c r="E16" s="96" t="str">
        <f ca="1">INDIRECT("'"&amp;A16&amp;"'!C2")</f>
        <v>&lt;first name&gt;</v>
      </c>
      <c r="F16" s="96" t="str">
        <f t="shared" ca="1" si="3"/>
        <v>&lt;middle names&gt;</v>
      </c>
      <c r="G16" s="96" t="str">
        <f t="shared" ca="1" si="4"/>
        <v>&lt;surname&gt;</v>
      </c>
      <c r="H16" s="96">
        <f t="shared" ca="1" si="5"/>
        <v>0</v>
      </c>
      <c r="I16" s="97" t="str">
        <f t="shared" ca="1" si="6"/>
        <v>&lt;dob&gt;</v>
      </c>
      <c r="J16" s="96">
        <f t="shared" ca="1" si="7"/>
        <v>0</v>
      </c>
      <c r="K16" s="118">
        <f t="shared" ca="1" si="8"/>
        <v>0</v>
      </c>
      <c r="L16" s="96">
        <f t="shared" ca="1" si="9"/>
        <v>0</v>
      </c>
      <c r="M16" s="97" t="str">
        <f t="shared" ca="1" si="10"/>
        <v>&lt;start date&gt;</v>
      </c>
      <c r="N16" s="98">
        <f t="shared" ca="1" si="11"/>
        <v>0</v>
      </c>
      <c r="O16" s="98">
        <f t="shared" ca="1" si="12"/>
        <v>0</v>
      </c>
      <c r="P16" s="98">
        <f t="shared" ca="1" si="13"/>
        <v>0</v>
      </c>
      <c r="Q16" s="97" t="str">
        <f t="shared" ca="1" si="14"/>
        <v>&lt;terminiation date&gt;</v>
      </c>
      <c r="R16" s="97" t="str">
        <f t="shared" ca="1" si="15"/>
        <v>&lt;termination reason&gt;</v>
      </c>
      <c r="S16" s="97" t="str">
        <f t="shared" ca="1" si="16"/>
        <v>&lt;comment&gt;</v>
      </c>
      <c r="T16" s="96" t="str">
        <f t="shared" ca="1" si="17"/>
        <v>&lt;mobile&gt;</v>
      </c>
      <c r="U16" s="96" t="str">
        <f t="shared" ca="1" si="18"/>
        <v>&lt;phone&gt;</v>
      </c>
      <c r="V16" s="96" t="str">
        <f t="shared" ca="1" si="19"/>
        <v>&lt;email&gt;</v>
      </c>
      <c r="W16" s="96" t="str">
        <f t="shared" ca="1" si="20"/>
        <v>&lt;address 1&gt;</v>
      </c>
      <c r="X16" s="96" t="str">
        <f t="shared" ca="1" si="21"/>
        <v>&lt;address 2&gt;</v>
      </c>
      <c r="Y16" s="96" t="str">
        <f t="shared" ca="1" si="22"/>
        <v>&lt;address 3&gt;</v>
      </c>
      <c r="Z16" s="96" t="str">
        <f t="shared" ca="1" si="23"/>
        <v>&lt;suburb&gt;</v>
      </c>
      <c r="AA16" s="96" t="str">
        <f t="shared" ca="1" si="24"/>
        <v>&lt;state&gt;</v>
      </c>
      <c r="AB16" s="96" t="str">
        <f t="shared" ca="1" si="25"/>
        <v>&lt;postcode&gt;</v>
      </c>
    </row>
    <row r="17" spans="1:28" x14ac:dyDescent="0.25">
      <c r="A17" s="133" t="s">
        <v>176</v>
      </c>
      <c r="B17" s="96" t="str">
        <f t="shared" ca="1" si="0"/>
        <v>&lt;member ID&gt;</v>
      </c>
      <c r="C17" s="96" t="str">
        <f t="shared" ca="1" si="1"/>
        <v>&lt;payroll ID&gt;</v>
      </c>
      <c r="D17" s="96" t="str">
        <f t="shared" ca="1" si="2"/>
        <v>&lt;salutation&gt;</v>
      </c>
      <c r="E17" s="96" t="str">
        <f ca="1">INDIRECT("'"&amp;A17&amp;"'!C2")</f>
        <v>&lt;first name&gt;</v>
      </c>
      <c r="F17" s="96" t="str">
        <f t="shared" ca="1" si="3"/>
        <v>&lt;middle names&gt;</v>
      </c>
      <c r="G17" s="96" t="str">
        <f t="shared" ca="1" si="4"/>
        <v>&lt;surname&gt;</v>
      </c>
      <c r="H17" s="96">
        <f t="shared" ca="1" si="5"/>
        <v>0</v>
      </c>
      <c r="I17" s="97" t="str">
        <f t="shared" ca="1" si="6"/>
        <v>&lt;dob&gt;</v>
      </c>
      <c r="J17" s="96">
        <f t="shared" ca="1" si="7"/>
        <v>0</v>
      </c>
      <c r="K17" s="118">
        <f t="shared" ca="1" si="8"/>
        <v>0</v>
      </c>
      <c r="L17" s="96">
        <f t="shared" ca="1" si="9"/>
        <v>0</v>
      </c>
      <c r="M17" s="97" t="str">
        <f t="shared" ca="1" si="10"/>
        <v>&lt;start date&gt;</v>
      </c>
      <c r="N17" s="98">
        <f t="shared" ca="1" si="11"/>
        <v>0</v>
      </c>
      <c r="O17" s="98">
        <f t="shared" ca="1" si="12"/>
        <v>0</v>
      </c>
      <c r="P17" s="98">
        <f t="shared" ca="1" si="13"/>
        <v>0</v>
      </c>
      <c r="Q17" s="97" t="str">
        <f t="shared" ca="1" si="14"/>
        <v>&lt;terminiation date&gt;</v>
      </c>
      <c r="R17" s="97" t="str">
        <f t="shared" ca="1" si="15"/>
        <v>&lt;termination reason&gt;</v>
      </c>
      <c r="S17" s="97" t="str">
        <f t="shared" ca="1" si="16"/>
        <v>&lt;comment&gt;</v>
      </c>
      <c r="T17" s="96" t="str">
        <f t="shared" ca="1" si="17"/>
        <v>&lt;mobile&gt;</v>
      </c>
      <c r="U17" s="96" t="str">
        <f t="shared" ca="1" si="18"/>
        <v>&lt;phone&gt;</v>
      </c>
      <c r="V17" s="96" t="str">
        <f t="shared" ca="1" si="19"/>
        <v>&lt;email&gt;</v>
      </c>
      <c r="W17" s="96" t="str">
        <f t="shared" ca="1" si="20"/>
        <v>&lt;address 1&gt;</v>
      </c>
      <c r="X17" s="96" t="str">
        <f t="shared" ca="1" si="21"/>
        <v>&lt;address 2&gt;</v>
      </c>
      <c r="Y17" s="96" t="str">
        <f t="shared" ca="1" si="22"/>
        <v>&lt;address 3&gt;</v>
      </c>
      <c r="Z17" s="96" t="str">
        <f t="shared" ca="1" si="23"/>
        <v>&lt;suburb&gt;</v>
      </c>
      <c r="AA17" s="96" t="str">
        <f t="shared" ca="1" si="24"/>
        <v>&lt;state&gt;</v>
      </c>
      <c r="AB17" s="96" t="str">
        <f t="shared" ca="1" si="25"/>
        <v>&lt;postcode&gt;</v>
      </c>
    </row>
    <row r="18" spans="1:28" x14ac:dyDescent="0.25">
      <c r="A18" s="133" t="s">
        <v>177</v>
      </c>
      <c r="B18" s="96" t="str">
        <f t="shared" ca="1" si="0"/>
        <v>&lt;member ID&gt;</v>
      </c>
      <c r="C18" s="96" t="str">
        <f t="shared" ca="1" si="1"/>
        <v>&lt;payroll ID&gt;</v>
      </c>
      <c r="D18" s="96" t="str">
        <f t="shared" ca="1" si="2"/>
        <v>&lt;salutation&gt;</v>
      </c>
      <c r="E18" s="96" t="str">
        <f ca="1">INDIRECT("'"&amp;A18&amp;"'!C2")</f>
        <v>&lt;first name&gt;</v>
      </c>
      <c r="F18" s="96" t="str">
        <f t="shared" ca="1" si="3"/>
        <v>&lt;middle names&gt;</v>
      </c>
      <c r="G18" s="96" t="str">
        <f t="shared" ca="1" si="4"/>
        <v>&lt;surname&gt;</v>
      </c>
      <c r="H18" s="96">
        <f t="shared" ca="1" si="5"/>
        <v>0</v>
      </c>
      <c r="I18" s="97" t="str">
        <f t="shared" ca="1" si="6"/>
        <v>&lt;dob&gt;</v>
      </c>
      <c r="J18" s="96">
        <f t="shared" ca="1" si="7"/>
        <v>0</v>
      </c>
      <c r="K18" s="118">
        <f t="shared" ca="1" si="8"/>
        <v>0</v>
      </c>
      <c r="L18" s="96">
        <f t="shared" ca="1" si="9"/>
        <v>0</v>
      </c>
      <c r="M18" s="97" t="str">
        <f t="shared" ca="1" si="10"/>
        <v>&lt;start date&gt;</v>
      </c>
      <c r="N18" s="98">
        <f t="shared" ca="1" si="11"/>
        <v>0</v>
      </c>
      <c r="O18" s="98">
        <f t="shared" ca="1" si="12"/>
        <v>0</v>
      </c>
      <c r="P18" s="98">
        <f t="shared" ca="1" si="13"/>
        <v>0</v>
      </c>
      <c r="Q18" s="97" t="str">
        <f t="shared" ca="1" si="14"/>
        <v>&lt;terminiation date&gt;</v>
      </c>
      <c r="R18" s="97" t="str">
        <f t="shared" ca="1" si="15"/>
        <v>&lt;termination reason&gt;</v>
      </c>
      <c r="S18" s="97" t="str">
        <f t="shared" ca="1" si="16"/>
        <v>&lt;comment&gt;</v>
      </c>
      <c r="T18" s="96" t="str">
        <f t="shared" ca="1" si="17"/>
        <v>&lt;mobile&gt;</v>
      </c>
      <c r="U18" s="96" t="str">
        <f t="shared" ca="1" si="18"/>
        <v>&lt;phone&gt;</v>
      </c>
      <c r="V18" s="96" t="str">
        <f t="shared" ca="1" si="19"/>
        <v>&lt;email&gt;</v>
      </c>
      <c r="W18" s="96" t="str">
        <f t="shared" ca="1" si="20"/>
        <v>&lt;address 1&gt;</v>
      </c>
      <c r="X18" s="96" t="str">
        <f t="shared" ca="1" si="21"/>
        <v>&lt;address 2&gt;</v>
      </c>
      <c r="Y18" s="96" t="str">
        <f t="shared" ca="1" si="22"/>
        <v>&lt;address 3&gt;</v>
      </c>
      <c r="Z18" s="96" t="str">
        <f t="shared" ca="1" si="23"/>
        <v>&lt;suburb&gt;</v>
      </c>
      <c r="AA18" s="96" t="str">
        <f t="shared" ca="1" si="24"/>
        <v>&lt;state&gt;</v>
      </c>
      <c r="AB18" s="96" t="str">
        <f t="shared" ca="1" si="25"/>
        <v>&lt;postcode&gt;</v>
      </c>
    </row>
    <row r="19" spans="1:28" x14ac:dyDescent="0.25">
      <c r="A19" s="133" t="s">
        <v>178</v>
      </c>
      <c r="B19" s="96" t="str">
        <f t="shared" ca="1" si="0"/>
        <v>&lt;member ID&gt;</v>
      </c>
      <c r="C19" s="96" t="str">
        <f t="shared" ca="1" si="1"/>
        <v>&lt;payroll ID&gt;</v>
      </c>
      <c r="D19" s="96" t="str">
        <f t="shared" ca="1" si="2"/>
        <v>&lt;salutation&gt;</v>
      </c>
      <c r="E19" s="96" t="str">
        <f ca="1">INDIRECT("'"&amp;A19&amp;"'!C2")</f>
        <v>&lt;first name&gt;</v>
      </c>
      <c r="F19" s="96" t="str">
        <f t="shared" ca="1" si="3"/>
        <v>&lt;middle names&gt;</v>
      </c>
      <c r="G19" s="96" t="str">
        <f t="shared" ca="1" si="4"/>
        <v>&lt;surname&gt;</v>
      </c>
      <c r="H19" s="96">
        <f t="shared" ca="1" si="5"/>
        <v>0</v>
      </c>
      <c r="I19" s="97" t="str">
        <f t="shared" ca="1" si="6"/>
        <v>&lt;dob&gt;</v>
      </c>
      <c r="J19" s="96">
        <f t="shared" ca="1" si="7"/>
        <v>0</v>
      </c>
      <c r="K19" s="118">
        <f t="shared" ca="1" si="8"/>
        <v>0</v>
      </c>
      <c r="L19" s="96">
        <f t="shared" ca="1" si="9"/>
        <v>0</v>
      </c>
      <c r="M19" s="97" t="str">
        <f t="shared" ca="1" si="10"/>
        <v>&lt;start date&gt;</v>
      </c>
      <c r="N19" s="98">
        <f t="shared" ca="1" si="11"/>
        <v>0</v>
      </c>
      <c r="O19" s="98">
        <f t="shared" ca="1" si="12"/>
        <v>0</v>
      </c>
      <c r="P19" s="98">
        <f t="shared" ca="1" si="13"/>
        <v>0</v>
      </c>
      <c r="Q19" s="97" t="str">
        <f t="shared" ca="1" si="14"/>
        <v>&lt;terminiation date&gt;</v>
      </c>
      <c r="R19" s="97" t="str">
        <f t="shared" ca="1" si="15"/>
        <v>&lt;termination reason&gt;</v>
      </c>
      <c r="S19" s="97" t="str">
        <f t="shared" ca="1" si="16"/>
        <v>&lt;comment&gt;</v>
      </c>
      <c r="T19" s="96" t="str">
        <f t="shared" ca="1" si="17"/>
        <v>&lt;mobile&gt;</v>
      </c>
      <c r="U19" s="96" t="str">
        <f t="shared" ca="1" si="18"/>
        <v>&lt;phone&gt;</v>
      </c>
      <c r="V19" s="96" t="str">
        <f t="shared" ca="1" si="19"/>
        <v>&lt;email&gt;</v>
      </c>
      <c r="W19" s="96" t="str">
        <f t="shared" ca="1" si="20"/>
        <v>&lt;address 1&gt;</v>
      </c>
      <c r="X19" s="96" t="str">
        <f t="shared" ca="1" si="21"/>
        <v>&lt;address 2&gt;</v>
      </c>
      <c r="Y19" s="96" t="str">
        <f t="shared" ca="1" si="22"/>
        <v>&lt;address 3&gt;</v>
      </c>
      <c r="Z19" s="96" t="str">
        <f t="shared" ca="1" si="23"/>
        <v>&lt;suburb&gt;</v>
      </c>
      <c r="AA19" s="96" t="str">
        <f t="shared" ca="1" si="24"/>
        <v>&lt;state&gt;</v>
      </c>
      <c r="AB19" s="96" t="str">
        <f t="shared" ca="1" si="25"/>
        <v>&lt;postcode&gt;</v>
      </c>
    </row>
    <row r="20" spans="1:28" x14ac:dyDescent="0.25">
      <c r="A20" s="133" t="s">
        <v>179</v>
      </c>
      <c r="B20" s="96" t="str">
        <f t="shared" ca="1" si="0"/>
        <v>&lt;member ID&gt;</v>
      </c>
      <c r="C20" s="96" t="str">
        <f t="shared" ca="1" si="1"/>
        <v>&lt;payroll ID&gt;</v>
      </c>
      <c r="D20" s="96" t="str">
        <f t="shared" ca="1" si="2"/>
        <v>&lt;salutation&gt;</v>
      </c>
      <c r="E20" s="96" t="str">
        <f ca="1">INDIRECT("'"&amp;A20&amp;"'!C2")</f>
        <v>&lt;first name&gt;</v>
      </c>
      <c r="F20" s="96" t="str">
        <f t="shared" ca="1" si="3"/>
        <v>&lt;middle names&gt;</v>
      </c>
      <c r="G20" s="96" t="str">
        <f t="shared" ca="1" si="4"/>
        <v>&lt;surname&gt;</v>
      </c>
      <c r="H20" s="96">
        <f t="shared" ca="1" si="5"/>
        <v>0</v>
      </c>
      <c r="I20" s="97" t="str">
        <f t="shared" ca="1" si="6"/>
        <v>&lt;dob&gt;</v>
      </c>
      <c r="J20" s="96">
        <f t="shared" ca="1" si="7"/>
        <v>0</v>
      </c>
      <c r="K20" s="118">
        <f t="shared" ca="1" si="8"/>
        <v>0</v>
      </c>
      <c r="L20" s="96">
        <f t="shared" ca="1" si="9"/>
        <v>0</v>
      </c>
      <c r="M20" s="97" t="str">
        <f t="shared" ca="1" si="10"/>
        <v>&lt;start date&gt;</v>
      </c>
      <c r="N20" s="98">
        <f t="shared" ca="1" si="11"/>
        <v>0</v>
      </c>
      <c r="O20" s="98">
        <f t="shared" ca="1" si="12"/>
        <v>0</v>
      </c>
      <c r="P20" s="98">
        <f t="shared" ca="1" si="13"/>
        <v>0</v>
      </c>
      <c r="Q20" s="97" t="str">
        <f t="shared" ca="1" si="14"/>
        <v>&lt;terminiation date&gt;</v>
      </c>
      <c r="R20" s="97" t="str">
        <f t="shared" ca="1" si="15"/>
        <v>&lt;termination reason&gt;</v>
      </c>
      <c r="S20" s="97" t="str">
        <f t="shared" ca="1" si="16"/>
        <v>&lt;comment&gt;</v>
      </c>
      <c r="T20" s="96" t="str">
        <f t="shared" ca="1" si="17"/>
        <v>&lt;mobile&gt;</v>
      </c>
      <c r="U20" s="96" t="str">
        <f t="shared" ca="1" si="18"/>
        <v>&lt;phone&gt;</v>
      </c>
      <c r="V20" s="96" t="str">
        <f t="shared" ca="1" si="19"/>
        <v>&lt;email&gt;</v>
      </c>
      <c r="W20" s="96" t="str">
        <f t="shared" ca="1" si="20"/>
        <v>&lt;address 1&gt;</v>
      </c>
      <c r="X20" s="96" t="str">
        <f t="shared" ca="1" si="21"/>
        <v>&lt;address 2&gt;</v>
      </c>
      <c r="Y20" s="96" t="str">
        <f t="shared" ca="1" si="22"/>
        <v>&lt;address 3&gt;</v>
      </c>
      <c r="Z20" s="96" t="str">
        <f t="shared" ca="1" si="23"/>
        <v>&lt;suburb&gt;</v>
      </c>
      <c r="AA20" s="96" t="str">
        <f t="shared" ca="1" si="24"/>
        <v>&lt;state&gt;</v>
      </c>
      <c r="AB20" s="96" t="str">
        <f t="shared" ca="1" si="25"/>
        <v>&lt;postcode&gt;</v>
      </c>
    </row>
    <row r="21" spans="1:28" x14ac:dyDescent="0.25">
      <c r="A21" s="133" t="s">
        <v>180</v>
      </c>
      <c r="B21" s="96" t="str">
        <f t="shared" ca="1" si="0"/>
        <v>&lt;member ID&gt;</v>
      </c>
      <c r="C21" s="96" t="str">
        <f t="shared" ca="1" si="1"/>
        <v>&lt;payroll ID&gt;</v>
      </c>
      <c r="D21" s="96" t="str">
        <f t="shared" ca="1" si="2"/>
        <v>&lt;salutation&gt;</v>
      </c>
      <c r="E21" s="96" t="str">
        <f ca="1">INDIRECT("'"&amp;A21&amp;"'!C2")</f>
        <v>&lt;first name&gt;</v>
      </c>
      <c r="F21" s="96" t="str">
        <f t="shared" ca="1" si="3"/>
        <v>&lt;middle names&gt;</v>
      </c>
      <c r="G21" s="96" t="str">
        <f t="shared" ca="1" si="4"/>
        <v>&lt;surname&gt;</v>
      </c>
      <c r="H21" s="96">
        <f t="shared" ca="1" si="5"/>
        <v>0</v>
      </c>
      <c r="I21" s="97" t="str">
        <f t="shared" ca="1" si="6"/>
        <v>&lt;dob&gt;</v>
      </c>
      <c r="J21" s="96">
        <f t="shared" ca="1" si="7"/>
        <v>0</v>
      </c>
      <c r="K21" s="118">
        <f t="shared" ca="1" si="8"/>
        <v>0</v>
      </c>
      <c r="L21" s="96">
        <f t="shared" ca="1" si="9"/>
        <v>0</v>
      </c>
      <c r="M21" s="97" t="str">
        <f t="shared" ca="1" si="10"/>
        <v>&lt;start date&gt;</v>
      </c>
      <c r="N21" s="98">
        <f t="shared" ca="1" si="11"/>
        <v>0</v>
      </c>
      <c r="O21" s="98">
        <f t="shared" ca="1" si="12"/>
        <v>0</v>
      </c>
      <c r="P21" s="98">
        <f t="shared" ca="1" si="13"/>
        <v>0</v>
      </c>
      <c r="Q21" s="97" t="str">
        <f t="shared" ca="1" si="14"/>
        <v>&lt;terminiation date&gt;</v>
      </c>
      <c r="R21" s="97" t="str">
        <f t="shared" ca="1" si="15"/>
        <v>&lt;termination reason&gt;</v>
      </c>
      <c r="S21" s="97" t="str">
        <f t="shared" ca="1" si="16"/>
        <v>&lt;comment&gt;</v>
      </c>
      <c r="T21" s="96" t="str">
        <f t="shared" ca="1" si="17"/>
        <v>&lt;mobile&gt;</v>
      </c>
      <c r="U21" s="96" t="str">
        <f t="shared" ca="1" si="18"/>
        <v>&lt;phone&gt;</v>
      </c>
      <c r="V21" s="96" t="str">
        <f t="shared" ca="1" si="19"/>
        <v>&lt;email&gt;</v>
      </c>
      <c r="W21" s="96" t="str">
        <f t="shared" ca="1" si="20"/>
        <v>&lt;address 1&gt;</v>
      </c>
      <c r="X21" s="96" t="str">
        <f t="shared" ca="1" si="21"/>
        <v>&lt;address 2&gt;</v>
      </c>
      <c r="Y21" s="96" t="str">
        <f t="shared" ca="1" si="22"/>
        <v>&lt;address 3&gt;</v>
      </c>
      <c r="Z21" s="96" t="str">
        <f t="shared" ca="1" si="23"/>
        <v>&lt;suburb&gt;</v>
      </c>
      <c r="AA21" s="96" t="str">
        <f t="shared" ca="1" si="24"/>
        <v>&lt;state&gt;</v>
      </c>
      <c r="AB21" s="96" t="str">
        <f t="shared" ca="1" si="25"/>
        <v>&lt;postcode&gt;</v>
      </c>
    </row>
    <row r="22" spans="1:28" x14ac:dyDescent="0.25">
      <c r="B22" s="130"/>
      <c r="C22" s="130"/>
      <c r="D22" s="129"/>
    </row>
    <row r="23" spans="1:28" x14ac:dyDescent="0.25">
      <c r="B23" s="129"/>
      <c r="C23" s="129"/>
      <c r="D23" s="129"/>
    </row>
    <row r="24" spans="1:28" x14ac:dyDescent="0.25">
      <c r="B24" s="129"/>
      <c r="C24" s="129"/>
      <c r="D24" s="129"/>
    </row>
    <row r="25" spans="1:28" x14ac:dyDescent="0.25">
      <c r="B25" s="131"/>
    </row>
    <row r="28" spans="1:28" x14ac:dyDescent="0.25">
      <c r="B28" s="71"/>
      <c r="P28" s="71"/>
    </row>
    <row r="29" spans="1:28" x14ac:dyDescent="0.25">
      <c r="B29" s="71"/>
      <c r="P29" s="71"/>
    </row>
    <row r="30" spans="1:28" x14ac:dyDescent="0.25">
      <c r="B30" s="71"/>
      <c r="C30" s="71"/>
    </row>
    <row r="31" spans="1:28" x14ac:dyDescent="0.25">
      <c r="B31" s="71"/>
      <c r="C31" s="71"/>
    </row>
    <row r="32" spans="1:28" x14ac:dyDescent="0.25">
      <c r="B32" s="7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92D050"/>
    <pageSetUpPr fitToPage="1"/>
  </sheetPr>
  <dimension ref="A1:N40"/>
  <sheetViews>
    <sheetView workbookViewId="0">
      <selection activeCell="C28" sqref="C28"/>
    </sheetView>
  </sheetViews>
  <sheetFormatPr defaultRowHeight="15" x14ac:dyDescent="0.25"/>
  <cols>
    <col min="1" max="1" width="21.42578125" bestFit="1" customWidth="1"/>
    <col min="2" max="2" width="23.42578125" style="44" bestFit="1" customWidth="1"/>
    <col min="3" max="3" width="23.42578125" style="44" customWidth="1"/>
    <col min="4" max="4" width="4.42578125" style="7" customWidth="1"/>
    <col min="5" max="6" width="23.42578125" customWidth="1"/>
    <col min="7" max="7" width="4.42578125" style="7" customWidth="1"/>
    <col min="8" max="9" width="23.42578125" customWidth="1"/>
    <col min="11" max="11" width="18.5703125" bestFit="1" customWidth="1"/>
    <col min="14" max="14" width="22.42578125" customWidth="1"/>
  </cols>
  <sheetData>
    <row r="1" spans="1:14" s="1" customFormat="1" ht="25.5" x14ac:dyDescent="0.35">
      <c r="A1" s="156" t="s">
        <v>28</v>
      </c>
      <c r="B1" s="156"/>
      <c r="C1" s="156"/>
      <c r="D1" s="156"/>
      <c r="E1" s="156"/>
      <c r="F1" s="156"/>
      <c r="G1" s="156"/>
      <c r="H1" s="156"/>
      <c r="I1" s="156"/>
      <c r="K1" s="158" t="s">
        <v>29</v>
      </c>
      <c r="L1" s="158"/>
      <c r="M1" s="158"/>
      <c r="N1" s="158"/>
    </row>
    <row r="2" spans="1:14" ht="18.75" x14ac:dyDescent="0.25">
      <c r="A2" s="38" t="s">
        <v>97</v>
      </c>
      <c r="B2" s="37" t="s">
        <v>95</v>
      </c>
      <c r="C2" s="157" t="s">
        <v>10</v>
      </c>
      <c r="D2" s="157"/>
      <c r="E2" s="37" t="s">
        <v>96</v>
      </c>
      <c r="F2" s="40"/>
      <c r="G2" s="40"/>
      <c r="H2" s="40"/>
      <c r="I2" s="40"/>
      <c r="K2" s="26" t="s">
        <v>103</v>
      </c>
      <c r="L2" s="138" t="s">
        <v>105</v>
      </c>
      <c r="M2" s="138"/>
      <c r="N2" s="138"/>
    </row>
    <row r="3" spans="1:14" x14ac:dyDescent="0.25">
      <c r="A3" s="2"/>
      <c r="B3" s="3" t="s">
        <v>146</v>
      </c>
      <c r="C3" s="3" t="s">
        <v>108</v>
      </c>
      <c r="D3" s="15"/>
      <c r="E3" s="3" t="s">
        <v>146</v>
      </c>
      <c r="F3" s="3" t="s">
        <v>108</v>
      </c>
      <c r="G3" s="15"/>
      <c r="H3" s="22" t="s">
        <v>3</v>
      </c>
      <c r="I3" s="22" t="s">
        <v>7</v>
      </c>
      <c r="K3" s="81" t="s">
        <v>104</v>
      </c>
      <c r="L3" s="159" t="s">
        <v>106</v>
      </c>
      <c r="M3" s="159"/>
      <c r="N3" s="159"/>
    </row>
    <row r="4" spans="1:14" ht="34.35" customHeight="1" x14ac:dyDescent="0.25">
      <c r="A4" s="4" t="s">
        <v>149</v>
      </c>
      <c r="B4" s="43" t="s">
        <v>147</v>
      </c>
      <c r="C4" s="43" t="str">
        <f>B4</f>
        <v>&lt;YTD start date&gt;</v>
      </c>
      <c r="D4" s="16"/>
      <c r="E4" s="43" t="s">
        <v>148</v>
      </c>
      <c r="F4" s="43" t="str">
        <f>E4</f>
        <v>&lt;YTD end date&gt;</v>
      </c>
      <c r="G4" s="16"/>
      <c r="H4" s="154" t="s">
        <v>102</v>
      </c>
      <c r="I4" s="155"/>
      <c r="K4" s="72"/>
      <c r="L4" s="80"/>
      <c r="M4" s="7"/>
    </row>
    <row r="5" spans="1:14" ht="28.5" customHeight="1" x14ac:dyDescent="0.25">
      <c r="A5" s="4" t="s">
        <v>98</v>
      </c>
      <c r="B5" s="79" t="s">
        <v>99</v>
      </c>
      <c r="C5" s="79" t="s">
        <v>99</v>
      </c>
      <c r="D5" s="17"/>
      <c r="E5" s="79" t="s">
        <v>99</v>
      </c>
      <c r="F5" s="79" t="s">
        <v>99</v>
      </c>
      <c r="G5" s="17"/>
      <c r="H5" s="32"/>
      <c r="I5" s="33"/>
      <c r="K5" s="72"/>
      <c r="L5" s="7"/>
      <c r="M5" s="7"/>
    </row>
    <row r="6" spans="1:14" x14ac:dyDescent="0.25">
      <c r="A6" s="27" t="s">
        <v>30</v>
      </c>
      <c r="B6" s="89">
        <f>SUM('Employee 1:Employee 20'!B20)</f>
        <v>0</v>
      </c>
      <c r="C6" s="89">
        <f>SUM('Employee 1:Employee 20'!C20)</f>
        <v>0</v>
      </c>
      <c r="D6" s="18"/>
      <c r="E6" s="84">
        <f>SUM('Employee 1:Employee 20'!E20)</f>
        <v>0</v>
      </c>
      <c r="F6" s="84">
        <f>SUM('Employee 1:Employee 20'!F20)</f>
        <v>0</v>
      </c>
      <c r="G6" s="18"/>
      <c r="H6" s="84">
        <f t="shared" ref="H6:H22" si="0">E6-B6</f>
        <v>0</v>
      </c>
      <c r="I6" s="84">
        <f t="shared" ref="I6:I22" si="1">F6-C6</f>
        <v>0</v>
      </c>
    </row>
    <row r="7" spans="1:14" ht="19.5" customHeight="1" x14ac:dyDescent="0.25">
      <c r="A7" s="27" t="s">
        <v>100</v>
      </c>
      <c r="B7" s="89">
        <f>SUM('Employee 1:Employee 20'!B21)</f>
        <v>0</v>
      </c>
      <c r="C7" s="89">
        <f>SUM('Employee 1:Employee 20'!C21)</f>
        <v>0</v>
      </c>
      <c r="D7" s="18"/>
      <c r="E7" s="84">
        <f>SUM('Employee 1:Employee 20'!E21)</f>
        <v>0</v>
      </c>
      <c r="F7" s="84">
        <f>SUM('Employee 1:Employee 20'!F21)</f>
        <v>0</v>
      </c>
      <c r="G7" s="18"/>
      <c r="H7" s="84">
        <f t="shared" si="0"/>
        <v>0</v>
      </c>
      <c r="I7" s="84">
        <f t="shared" si="1"/>
        <v>0</v>
      </c>
    </row>
    <row r="8" spans="1:14" ht="19.5" customHeight="1" x14ac:dyDescent="0.25">
      <c r="A8" s="27" t="s">
        <v>32</v>
      </c>
      <c r="B8" s="89">
        <f>SUM('Employee 1:Employee 20'!B22)</f>
        <v>0</v>
      </c>
      <c r="C8" s="89">
        <f>SUM('Employee 1:Employee 20'!C22)</f>
        <v>0</v>
      </c>
      <c r="D8" s="18"/>
      <c r="E8" s="84">
        <f>SUM('Employee 1:Employee 20'!E22)</f>
        <v>0</v>
      </c>
      <c r="F8" s="84">
        <f>SUM('Employee 1:Employee 20'!F22)</f>
        <v>0</v>
      </c>
      <c r="G8" s="18"/>
      <c r="H8" s="84">
        <f t="shared" si="0"/>
        <v>0</v>
      </c>
      <c r="I8" s="84">
        <f t="shared" si="1"/>
        <v>0</v>
      </c>
    </row>
    <row r="9" spans="1:14" x14ac:dyDescent="0.25">
      <c r="A9" s="27" t="s">
        <v>6</v>
      </c>
      <c r="B9" s="89">
        <f>SUM('Employee 1:Employee 20'!B23)</f>
        <v>0</v>
      </c>
      <c r="C9" s="89">
        <f>SUM('Employee 1:Employee 20'!C23)</f>
        <v>0</v>
      </c>
      <c r="D9" s="18"/>
      <c r="E9" s="84">
        <f>SUM('Employee 1:Employee 20'!E23)</f>
        <v>0</v>
      </c>
      <c r="F9" s="84">
        <f>SUM('Employee 1:Employee 20'!F23)</f>
        <v>0</v>
      </c>
      <c r="G9" s="18"/>
      <c r="H9" s="84">
        <f t="shared" si="0"/>
        <v>0</v>
      </c>
      <c r="I9" s="84">
        <f t="shared" si="1"/>
        <v>0</v>
      </c>
    </row>
    <row r="10" spans="1:14" x14ac:dyDescent="0.25">
      <c r="A10" s="28" t="s">
        <v>33</v>
      </c>
      <c r="B10" s="89">
        <f>SUM('Employee 1:Employee 20'!B24)</f>
        <v>0</v>
      </c>
      <c r="C10" s="89">
        <f>SUM('Employee 1:Employee 20'!C24)</f>
        <v>0</v>
      </c>
      <c r="D10" s="18"/>
      <c r="E10" s="84">
        <f>SUM('Employee 1:Employee 20'!E24)</f>
        <v>0</v>
      </c>
      <c r="F10" s="84">
        <f>SUM('Employee 1:Employee 20'!F24)</f>
        <v>0</v>
      </c>
      <c r="G10" s="18"/>
      <c r="H10" s="84">
        <f t="shared" si="0"/>
        <v>0</v>
      </c>
      <c r="I10" s="84">
        <f t="shared" si="1"/>
        <v>0</v>
      </c>
    </row>
    <row r="11" spans="1:14" x14ac:dyDescent="0.25">
      <c r="A11" s="28" t="s">
        <v>34</v>
      </c>
      <c r="B11" s="89">
        <f>SUM('Employee 1:Employee 20'!B25)</f>
        <v>0</v>
      </c>
      <c r="C11" s="89">
        <f>SUM('Employee 1:Employee 20'!C25)</f>
        <v>0</v>
      </c>
      <c r="D11" s="18"/>
      <c r="E11" s="84">
        <f>SUM('Employee 1:Employee 20'!E25)</f>
        <v>0</v>
      </c>
      <c r="F11" s="84">
        <f>SUM('Employee 1:Employee 20'!F25)</f>
        <v>0</v>
      </c>
      <c r="G11" s="18"/>
      <c r="H11" s="84">
        <f t="shared" si="0"/>
        <v>0</v>
      </c>
      <c r="I11" s="84">
        <f t="shared" si="1"/>
        <v>0</v>
      </c>
    </row>
    <row r="12" spans="1:14" ht="30" x14ac:dyDescent="0.25">
      <c r="A12" s="27" t="s">
        <v>150</v>
      </c>
      <c r="B12" s="89">
        <f>SUM('Employee 1:Employee 20'!B26)</f>
        <v>0</v>
      </c>
      <c r="C12" s="89">
        <f>SUM('Employee 1:Employee 20'!C26)</f>
        <v>0</v>
      </c>
      <c r="D12" s="18"/>
      <c r="E12" s="84">
        <f>SUM('Employee 1:Employee 20'!E26)</f>
        <v>0</v>
      </c>
      <c r="F12" s="84">
        <f>SUM('Employee 1:Employee 20'!F26)</f>
        <v>0</v>
      </c>
      <c r="G12" s="18"/>
      <c r="H12" s="84">
        <f t="shared" si="0"/>
        <v>0</v>
      </c>
      <c r="I12" s="84">
        <f t="shared" si="1"/>
        <v>0</v>
      </c>
    </row>
    <row r="13" spans="1:14" ht="19.5" customHeight="1" x14ac:dyDescent="0.25">
      <c r="A13" s="28" t="s">
        <v>35</v>
      </c>
      <c r="B13" s="89">
        <f>SUM('Employee 1:Employee 20'!B27)</f>
        <v>0</v>
      </c>
      <c r="C13" s="89">
        <f>SUM('Employee 1:Employee 20'!C27)</f>
        <v>0</v>
      </c>
      <c r="D13" s="18"/>
      <c r="E13" s="84">
        <f>SUM('Employee 1:Employee 20'!E27)</f>
        <v>0</v>
      </c>
      <c r="F13" s="84">
        <f>SUM('Employee 1:Employee 20'!F27)</f>
        <v>0</v>
      </c>
      <c r="G13" s="18"/>
      <c r="H13" s="84">
        <f t="shared" si="0"/>
        <v>0</v>
      </c>
      <c r="I13" s="84">
        <f t="shared" si="1"/>
        <v>0</v>
      </c>
    </row>
    <row r="14" spans="1:14" x14ac:dyDescent="0.25">
      <c r="A14" s="28" t="s">
        <v>36</v>
      </c>
      <c r="B14" s="89">
        <f>SUM('Employee 1:Employee 20'!B28)</f>
        <v>0</v>
      </c>
      <c r="C14" s="89">
        <f>SUM('Employee 1:Employee 20'!C28)</f>
        <v>0</v>
      </c>
      <c r="D14" s="18"/>
      <c r="E14" s="84">
        <f>SUM('Employee 1:Employee 20'!E28)</f>
        <v>0</v>
      </c>
      <c r="F14" s="84">
        <f>SUM('Employee 1:Employee 20'!F28)</f>
        <v>0</v>
      </c>
      <c r="G14" s="18"/>
      <c r="H14" s="84">
        <f t="shared" si="0"/>
        <v>0</v>
      </c>
      <c r="I14" s="84">
        <f t="shared" si="1"/>
        <v>0</v>
      </c>
    </row>
    <row r="15" spans="1:14" ht="15.75" customHeight="1" x14ac:dyDescent="0.25">
      <c r="A15" s="28" t="s">
        <v>37</v>
      </c>
      <c r="B15" s="89">
        <f>SUM('Employee 1:Employee 20'!B29)</f>
        <v>0</v>
      </c>
      <c r="C15" s="89">
        <f>SUM('Employee 1:Employee 20'!C29)</f>
        <v>0</v>
      </c>
      <c r="D15" s="18"/>
      <c r="E15" s="84">
        <f>SUM('Employee 1:Employee 20'!E29)</f>
        <v>0</v>
      </c>
      <c r="F15" s="84">
        <f>SUM('Employee 1:Employee 20'!F29)</f>
        <v>0</v>
      </c>
      <c r="G15" s="18"/>
      <c r="H15" s="84">
        <f t="shared" si="0"/>
        <v>0</v>
      </c>
      <c r="I15" s="84">
        <f t="shared" si="1"/>
        <v>0</v>
      </c>
    </row>
    <row r="16" spans="1:14" x14ac:dyDescent="0.25">
      <c r="A16" s="28" t="s">
        <v>143</v>
      </c>
      <c r="B16" s="89">
        <f>SUM('Employee 1:Employee 20'!B30)</f>
        <v>0</v>
      </c>
      <c r="C16" s="89">
        <f>SUM('Employee 1:Employee 20'!C30)</f>
        <v>0</v>
      </c>
      <c r="D16" s="18"/>
      <c r="E16" s="84">
        <f>SUM('Employee 1:Employee 20'!E30)</f>
        <v>0</v>
      </c>
      <c r="F16" s="84">
        <f>SUM('Employee 1:Employee 20'!F30)</f>
        <v>0</v>
      </c>
      <c r="G16" s="18"/>
      <c r="H16" s="84">
        <f t="shared" si="0"/>
        <v>0</v>
      </c>
      <c r="I16" s="84">
        <f t="shared" si="1"/>
        <v>0</v>
      </c>
    </row>
    <row r="17" spans="1:9" ht="30" x14ac:dyDescent="0.25">
      <c r="A17" s="27" t="s">
        <v>151</v>
      </c>
      <c r="B17" s="89">
        <f>SUM('Employee 1:Employee 20'!B31)</f>
        <v>0</v>
      </c>
      <c r="C17" s="89">
        <f>SUM('Employee 1:Employee 20'!C31)</f>
        <v>0</v>
      </c>
      <c r="D17" s="18"/>
      <c r="E17" s="84">
        <f>SUM('Employee 1:Employee 20'!E31)</f>
        <v>0</v>
      </c>
      <c r="F17" s="84">
        <f>SUM('Employee 1:Employee 20'!F31)</f>
        <v>0</v>
      </c>
      <c r="G17" s="18"/>
      <c r="H17" s="84">
        <f t="shared" si="0"/>
        <v>0</v>
      </c>
      <c r="I17" s="84">
        <f t="shared" si="1"/>
        <v>0</v>
      </c>
    </row>
    <row r="18" spans="1:9" x14ac:dyDescent="0.25">
      <c r="A18" s="28" t="s">
        <v>38</v>
      </c>
      <c r="B18" s="89">
        <f>SUM('Employee 1:Employee 20'!B32)</f>
        <v>0</v>
      </c>
      <c r="C18" s="89">
        <f>SUM('Employee 1:Employee 20'!C32)</f>
        <v>0</v>
      </c>
      <c r="D18" s="18"/>
      <c r="E18" s="84">
        <f>SUM('Employee 1:Employee 20'!E32)</f>
        <v>0</v>
      </c>
      <c r="F18" s="84">
        <f>SUM('Employee 1:Employee 20'!F32)</f>
        <v>0</v>
      </c>
      <c r="G18" s="18"/>
      <c r="H18" s="84">
        <f t="shared" si="0"/>
        <v>0</v>
      </c>
      <c r="I18" s="84">
        <f t="shared" si="1"/>
        <v>0</v>
      </c>
    </row>
    <row r="19" spans="1:9" x14ac:dyDescent="0.25">
      <c r="A19" s="28" t="s">
        <v>8</v>
      </c>
      <c r="B19" s="89">
        <f>SUM('Employee 1:Employee 20'!B33)</f>
        <v>0</v>
      </c>
      <c r="C19" s="89">
        <f>SUM('Employee 1:Employee 20'!C33)</f>
        <v>0</v>
      </c>
      <c r="D19" s="18"/>
      <c r="E19" s="84">
        <f>SUM('Employee 1:Employee 20'!E33)</f>
        <v>0</v>
      </c>
      <c r="F19" s="84">
        <f>SUM('Employee 1:Employee 20'!F33)</f>
        <v>0</v>
      </c>
      <c r="G19" s="18"/>
      <c r="H19" s="84">
        <f t="shared" si="0"/>
        <v>0</v>
      </c>
      <c r="I19" s="84">
        <f t="shared" si="1"/>
        <v>0</v>
      </c>
    </row>
    <row r="20" spans="1:9" x14ac:dyDescent="0.25">
      <c r="A20" s="27" t="s">
        <v>0</v>
      </c>
      <c r="B20" s="89">
        <f>SUM('Employee 1:Employee 20'!B34)</f>
        <v>0</v>
      </c>
      <c r="C20" s="89">
        <f>SUM('Employee 1:Employee 20'!C34)</f>
        <v>0</v>
      </c>
      <c r="D20" s="18"/>
      <c r="E20" s="84">
        <f>SUM('Employee 1:Employee 20'!E34)</f>
        <v>0</v>
      </c>
      <c r="F20" s="84">
        <f>SUM('Employee 1:Employee 20'!F34)</f>
        <v>0</v>
      </c>
      <c r="G20" s="18"/>
      <c r="H20" s="84">
        <f t="shared" si="0"/>
        <v>0</v>
      </c>
      <c r="I20" s="84">
        <f t="shared" si="1"/>
        <v>0</v>
      </c>
    </row>
    <row r="21" spans="1:9" x14ac:dyDescent="0.25">
      <c r="A21" s="27" t="s">
        <v>39</v>
      </c>
      <c r="B21" s="89">
        <f>SUM('Employee 1:Employee 20'!B35)</f>
        <v>0</v>
      </c>
      <c r="C21" s="89">
        <f>SUM('Employee 1:Employee 20'!C35)</f>
        <v>0</v>
      </c>
      <c r="D21" s="18"/>
      <c r="E21" s="84">
        <f>SUM('Employee 1:Employee 20'!E35)</f>
        <v>0</v>
      </c>
      <c r="F21" s="84">
        <f>SUM('Employee 1:Employee 20'!F35)</f>
        <v>0</v>
      </c>
      <c r="G21" s="18"/>
      <c r="H21" s="84">
        <f t="shared" si="0"/>
        <v>0</v>
      </c>
      <c r="I21" s="84">
        <f t="shared" si="1"/>
        <v>0</v>
      </c>
    </row>
    <row r="22" spans="1:9" ht="15.75" customHeight="1" x14ac:dyDescent="0.25">
      <c r="A22" s="6" t="s">
        <v>4</v>
      </c>
      <c r="B22" s="89">
        <f>SUM(B6:B21)</f>
        <v>0</v>
      </c>
      <c r="C22" s="89">
        <f>SUM(C6:C21)</f>
        <v>0</v>
      </c>
      <c r="D22" s="18"/>
      <c r="E22" s="84">
        <f>SUM(E6:E21)</f>
        <v>0</v>
      </c>
      <c r="F22" s="84">
        <f>SUM(F6:F21)</f>
        <v>0</v>
      </c>
      <c r="G22" s="18"/>
      <c r="H22" s="84">
        <f t="shared" si="0"/>
        <v>0</v>
      </c>
      <c r="I22" s="84">
        <f t="shared" si="1"/>
        <v>0</v>
      </c>
    </row>
    <row r="23" spans="1:9" x14ac:dyDescent="0.25">
      <c r="A23" s="12" t="s">
        <v>1</v>
      </c>
      <c r="B23" s="90">
        <f>SUM('Employee 1:Employee 20'!B37)</f>
        <v>0</v>
      </c>
      <c r="C23" s="90">
        <f>SUM('Employee 1:Employee 20'!C37)</f>
        <v>0</v>
      </c>
      <c r="D23" s="42"/>
      <c r="E23" s="92">
        <f>+'Employee 1'!E37+'Employee 6'!E33+'Employee 2'!E33+'Employee 3'!E33+'Employee 4'!E33+'Employee 5'!E33+'Employee 7'!E33+'Employee 8'!E33+'Employee 9'!E33+'Employee 10'!E33</f>
        <v>0</v>
      </c>
      <c r="F23" s="92">
        <f>SUM('Employee 1:Employee 20'!F37)</f>
        <v>0</v>
      </c>
      <c r="G23" s="35"/>
      <c r="H23" s="36"/>
      <c r="I23" s="36"/>
    </row>
    <row r="24" spans="1:9" s="10" customFormat="1" x14ac:dyDescent="0.25">
      <c r="A24" s="12" t="s">
        <v>2</v>
      </c>
      <c r="B24" s="132">
        <f>+B22-B23</f>
        <v>0</v>
      </c>
      <c r="C24" s="91">
        <f>+C22-C23</f>
        <v>0</v>
      </c>
      <c r="D24" s="41"/>
      <c r="E24" s="91">
        <f>+E22-E23</f>
        <v>0</v>
      </c>
      <c r="F24" s="91">
        <f>+F22-F23</f>
        <v>0</v>
      </c>
      <c r="G24" s="19"/>
      <c r="H24" s="94">
        <f>H22-H26</f>
        <v>0</v>
      </c>
      <c r="I24" s="34">
        <f>+I22-I26</f>
        <v>0</v>
      </c>
    </row>
    <row r="25" spans="1:9" ht="15.75" thickBot="1" x14ac:dyDescent="0.3">
      <c r="F25" s="13"/>
      <c r="H25" s="9" t="s">
        <v>5</v>
      </c>
    </row>
    <row r="26" spans="1:9" ht="27" thickBot="1" x14ac:dyDescent="0.3">
      <c r="B26" s="77"/>
      <c r="C26" s="77"/>
      <c r="D26" s="77"/>
      <c r="E26" s="77"/>
      <c r="F26" s="8"/>
      <c r="H26" s="93">
        <f>SUM('Employee 1:Employee 20'!H40)</f>
        <v>0</v>
      </c>
      <c r="I26" s="93">
        <f>SUM('Employee 1:Employee 20'!I40)</f>
        <v>0</v>
      </c>
    </row>
    <row r="27" spans="1:9" ht="21.6" customHeight="1" x14ac:dyDescent="0.25">
      <c r="A27" s="8"/>
      <c r="B27" s="77"/>
      <c r="C27" s="77"/>
      <c r="D27" s="77"/>
      <c r="E27" s="77"/>
      <c r="F27" s="8"/>
      <c r="H27" s="8"/>
      <c r="I27" s="8"/>
    </row>
    <row r="28" spans="1:9" ht="26.25" x14ac:dyDescent="0.4">
      <c r="B28" s="72"/>
      <c r="C28" s="72"/>
      <c r="E28" s="7"/>
      <c r="H28" s="29" t="s">
        <v>101</v>
      </c>
      <c r="I28" s="78">
        <v>1.6500000000000001E-2</v>
      </c>
    </row>
    <row r="29" spans="1:9" ht="26.25" x14ac:dyDescent="0.4">
      <c r="B29" s="72"/>
      <c r="C29" s="72"/>
      <c r="E29" s="7"/>
      <c r="H29" s="30"/>
      <c r="I29" s="31"/>
    </row>
    <row r="30" spans="1:9" ht="27" thickBot="1" x14ac:dyDescent="0.45">
      <c r="B30" s="72"/>
      <c r="C30" s="72"/>
      <c r="E30" s="7"/>
      <c r="H30" s="30" t="s">
        <v>9</v>
      </c>
      <c r="I30" s="95">
        <f>I26*I28</f>
        <v>0</v>
      </c>
    </row>
    <row r="31" spans="1:9" ht="15.75" thickTop="1" x14ac:dyDescent="0.25">
      <c r="B31" s="72"/>
      <c r="C31" s="72"/>
      <c r="E31" s="7"/>
    </row>
    <row r="32" spans="1:9" ht="27" thickBot="1" x14ac:dyDescent="0.45">
      <c r="B32" s="7"/>
      <c r="C32" s="20"/>
      <c r="E32" s="7"/>
      <c r="H32" s="115" t="s">
        <v>139</v>
      </c>
      <c r="I32" s="114"/>
    </row>
    <row r="33" spans="2:5" ht="30" customHeight="1" thickTop="1" x14ac:dyDescent="0.25">
      <c r="B33" s="72"/>
      <c r="C33" s="20"/>
      <c r="E33" s="7"/>
    </row>
    <row r="34" spans="2:5" x14ac:dyDescent="0.25">
      <c r="B34" s="74"/>
      <c r="C34" s="20"/>
      <c r="E34" s="7"/>
    </row>
    <row r="35" spans="2:5" x14ac:dyDescent="0.25">
      <c r="B35" s="74"/>
      <c r="C35" s="20"/>
      <c r="E35" s="7"/>
    </row>
    <row r="36" spans="2:5" x14ac:dyDescent="0.25">
      <c r="B36" s="74"/>
      <c r="C36" s="20"/>
      <c r="E36" s="7"/>
    </row>
    <row r="37" spans="2:5" x14ac:dyDescent="0.25">
      <c r="B37" s="74"/>
      <c r="C37" s="73"/>
      <c r="E37" s="7"/>
    </row>
    <row r="38" spans="2:5" x14ac:dyDescent="0.25">
      <c r="B38" s="7"/>
      <c r="C38" s="20"/>
      <c r="E38" s="7"/>
    </row>
    <row r="39" spans="2:5" x14ac:dyDescent="0.25">
      <c r="B39" s="74"/>
      <c r="C39" s="73"/>
      <c r="E39" s="75"/>
    </row>
    <row r="40" spans="2:5" x14ac:dyDescent="0.25">
      <c r="B40" s="76"/>
      <c r="C40" s="76"/>
      <c r="E40" s="7"/>
    </row>
  </sheetData>
  <mergeCells count="6">
    <mergeCell ref="H4:I4"/>
    <mergeCell ref="A1:I1"/>
    <mergeCell ref="C2:D2"/>
    <mergeCell ref="K1:N1"/>
    <mergeCell ref="L2:N2"/>
    <mergeCell ref="L3:N3"/>
  </mergeCells>
  <pageMargins left="0.25" right="0.25" top="0.75" bottom="0.75" header="0.3" footer="0.3"/>
  <pageSetup paperSize="9" scale="58" orientation="portrait" r:id="rId1"/>
  <headerFooter>
    <oddFooter>&amp;L&amp;Z&amp;F&amp;R&amp;D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1"/>
  <sheetViews>
    <sheetView workbookViewId="0">
      <selection activeCell="B2" sqref="B2"/>
    </sheetView>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38" t="s">
        <v>44</v>
      </c>
      <c r="B1" s="62"/>
      <c r="C1" s="62"/>
      <c r="D1" s="61"/>
      <c r="E1" s="38"/>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38"/>
      <c r="F15" s="62"/>
      <c r="G15" s="61"/>
      <c r="H15" s="61"/>
      <c r="I15" s="61"/>
    </row>
    <row r="16" spans="1:13" ht="18.75" x14ac:dyDescent="0.25">
      <c r="A16" s="38" t="s">
        <v>97</v>
      </c>
      <c r="B16" s="39" t="str">
        <f>Summary!B2</f>
        <v>&lt;qtr start date&gt;</v>
      </c>
      <c r="C16" s="157" t="s">
        <v>10</v>
      </c>
      <c r="D16" s="157"/>
      <c r="E16" s="39" t="str">
        <f>Summary!E2</f>
        <v>&lt;qtr end date&gt;</v>
      </c>
      <c r="F16" s="40"/>
      <c r="G16" s="40"/>
      <c r="H16" s="40"/>
      <c r="I16" s="40"/>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K1"/>
    <mergeCell ref="H18:I18"/>
    <mergeCell ref="B14:E14"/>
    <mergeCell ref="C16:D16"/>
    <mergeCell ref="I2:K2"/>
    <mergeCell ref="I3:K3"/>
  </mergeCells>
  <dataValidations count="13">
    <dataValidation type="list" allowBlank="1" showInputMessage="1" showErrorMessage="1" promptTitle="Instruction" prompt="Mandatory. Select one code:_x000a_M - Male_x000a_F - Female_x000a_O - Other_x000a_N - Not Provided" sqref="B6" xr:uid="{8BEC6506-5DB6-4535-8C9F-0EED7185E973}">
      <formula1>"M,F,O,N"</formula1>
    </dataValidation>
    <dataValidation type="list" allowBlank="1" showInputMessage="1" showErrorMessage="1" promptTitle="Instruction" prompt="Mandatory. Select one code:_x000a_SELF - Self-employed_x000a_FULL - Full-time_x000a_PART - Part-time_x000a_CAS - Casual" sqref="B7" xr:uid="{770CC8D2-8169-4802-B87F-CD26A83FA1EC}">
      <formula1>"CAS,FULL,PART,SELF"</formula1>
    </dataValidation>
    <dataValidation type="list" allowBlank="1" showInputMessage="1" showErrorMessage="1" promptTitle="Instruction" prompt="Enter one code" sqref="B2" xr:uid="{4A6EEB1F-69A8-4A17-B628-5584089ED129}">
      <formula1>"Mr,Mrs,Miss,Dr,Ms,Prof"</formula1>
    </dataValidation>
    <dataValidation allowBlank="1" showInputMessage="1" showErrorMessage="1" promptTitle="Instruction" prompt="PLSA Member Number._x000a_Leave blank for new employees" sqref="B3" xr:uid="{3CFD8A00-C8B5-4661-9E20-914D8A13CFD1}"/>
    <dataValidation allowBlank="1" showInputMessage="1" showErrorMessage="1" promptTitle="Expected Value" prompt="Your payroll reference number" sqref="B4" xr:uid="{C8D3688F-66EC-4EC2-AD56-9941D480C045}"/>
    <dataValidation allowBlank="1" showInputMessage="1" showErrorMessage="1" promptTitle="Instruction" prompt="Mandatory" sqref="B5 C2 E2" xr:uid="{7007DB22-F731-45BE-927B-2670AA2E520C}"/>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A1DA9F82-D0C7-489D-9E89-1A871FDCF7B9}">
      <formula1>"CSAM,CSEC"</formula1>
    </dataValidation>
    <dataValidation type="list" allowBlank="1" showInputMessage="1" showErrorMessage="1" promptTitle="Instruction" prompt="Mandatory. Select one code:_x000a_WORK - Worker_x000a_APPR - Apprentice_x000a_CONT - Contractor (Self Employed)_x000a_WDIR - Working Director" sqref="B9" xr:uid="{51EF5BD6-D308-4266-800B-893A0830FF90}">
      <formula1>"WORK,APPR,CONT,WDIR"</formula1>
    </dataValidation>
    <dataValidation allowBlank="1" showInputMessage="1" showErrorMessage="1" promptTitle="Instruction" prompt="Mandatory for new employees only. Date worker became eligible for scheme witthin your business. Start date must be greater than or equal to 01/01/2020" sqref="B11" xr:uid="{82650405-1576-425B-ABF6-712295586289}"/>
    <dataValidation allowBlank="1" showInputMessage="1" showErrorMessage="1" promptTitle="Expected value" prompt="Position title" sqref="B10" xr:uid="{D866CC2F-C424-4E44-BA61-321744D5151B}"/>
    <dataValidation allowBlank="1" showInputMessage="1" showErrorMessage="1" promptTitle="Instruction" prompt="Date employee ceased eligibility for scheme within the organisation. Termination date must be less than or equal to end of return period." sqref="B12" xr:uid="{A42E7C88-9119-492C-9022-E63828BC41B4}"/>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3EA9DF0C-53C1-45F2-9EAD-A8B01B5EC60D}">
      <formula1>"TERM,RES,RTRNCH,PC,ILL,RET,DTH"</formula1>
    </dataValidation>
    <dataValidation allowBlank="1" showInputMessage="1" showErrorMessage="1" promptTitle="Expected value" prompt="Text. No more than 1024 characters" sqref="B14:E14" xr:uid="{F62B9A70-6DCB-4505-9C55-DF89EF32A2BD}"/>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M41"/>
  <sheetViews>
    <sheetView workbookViewId="0">
      <selection activeCell="B2" sqref="B2"/>
    </sheetView>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7" t="s">
        <v>10</v>
      </c>
      <c r="D16" s="157"/>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AF06A0C0-D101-4451-8AF6-9ABB5D59FEA5}"/>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66B5A374-3869-46CF-86C6-155F4D7D212F}">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9FC8C072-EB22-47E8-A097-AFA76ACF26E0}"/>
    <dataValidation allowBlank="1" showInputMessage="1" showErrorMessage="1" promptTitle="Expected value" prompt="Position title" sqref="B10" xr:uid="{A04D3E96-3A8B-4C96-902E-A95E2E1E822A}"/>
    <dataValidation allowBlank="1" showInputMessage="1" showErrorMessage="1" promptTitle="Instruction" prompt="Mandatory for new employees only. Date worker became eligible for scheme witthin your business. Start date must be greater than or equal to 01/01/2020" sqref="B11" xr:uid="{EF8ECA6C-AC93-407B-B9F6-B3D584894489}"/>
    <dataValidation type="list" allowBlank="1" showInputMessage="1" showErrorMessage="1" promptTitle="Instruction" prompt="Mandatory. Select one code:_x000a_WORK - Worker_x000a_APPR - Apprentice_x000a_CONT - Contractor (Self Employed)_x000a_WDIR - Working Director" sqref="B9" xr:uid="{21EA85FC-DCA1-4EA1-A40E-53F1290BE49C}">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050B553A-C269-48AB-AEBA-C7A862B9E7D7}">
      <formula1>"CSAM,CSEC"</formula1>
    </dataValidation>
    <dataValidation allowBlank="1" showInputMessage="1" showErrorMessage="1" promptTitle="Instruction" prompt="Mandatory" sqref="B5 C2 E2" xr:uid="{DF724895-C08D-49C2-85CA-7F56AD159B43}"/>
    <dataValidation allowBlank="1" showInputMessage="1" showErrorMessage="1" promptTitle="Expected Value" prompt="Your payroll reference number" sqref="B4" xr:uid="{620999F3-DDAC-4577-96F1-94DDB0F7F561}"/>
    <dataValidation allowBlank="1" showInputMessage="1" showErrorMessage="1" promptTitle="Instruction" prompt="PLSA Member Number._x000a_Leave blank for new employees" sqref="B3" xr:uid="{F50E20F6-6AA8-478E-B392-6F806D33FD5B}"/>
    <dataValidation type="list" allowBlank="1" showInputMessage="1" showErrorMessage="1" promptTitle="Instruction" prompt="Enter one code" sqref="B2" xr:uid="{1259F2E9-274A-492F-B35D-F2E6E4F43839}">
      <formula1>"Mr,Mrs,Miss,Dr,Ms,Prof"</formula1>
    </dataValidation>
    <dataValidation type="list" allowBlank="1" showInputMessage="1" showErrorMessage="1" promptTitle="Instruction" prompt="Mandatory. Select one code:_x000a_SELF - Self-employed_x000a_FULL - Full-time_x000a_PART - Part-time_x000a_CAS - Casual" sqref="B7" xr:uid="{7F78FE66-506C-48D5-A689-4C5D4A552767}">
      <formula1>"CAS,FULL,PART,SELF"</formula1>
    </dataValidation>
    <dataValidation type="list" allowBlank="1" showInputMessage="1" showErrorMessage="1" promptTitle="Instruction" prompt="Mandatory. Select one code:_x000a_M - Male_x000a_F - Female_x000a_O - Other_x000a_N - Not Provided" sqref="B6" xr:uid="{8D6CC7F2-991F-4511-80AC-71A0DD8F4190}">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M41"/>
  <sheetViews>
    <sheetView workbookViewId="0">
      <selection activeCell="B2" sqref="B2"/>
    </sheetView>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7" t="s">
        <v>10</v>
      </c>
      <c r="D16" s="157"/>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7DBB6ECE-8B27-4C05-98B5-1ABA5AB59EFF}"/>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2016B0E5-99EE-4CEE-B80D-DF0C7D299DE3}">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0F5FA64B-575A-4FCB-B73E-74E77CD44E0F}"/>
    <dataValidation allowBlank="1" showInputMessage="1" showErrorMessage="1" promptTitle="Expected value" prompt="Position title" sqref="B10" xr:uid="{06F1E9BC-481E-48CE-A878-4DBA651A3E6C}"/>
    <dataValidation allowBlank="1" showInputMessage="1" showErrorMessage="1" promptTitle="Instruction" prompt="Mandatory for new employees only. Date worker became eligible for scheme witthin your business. Start date must be greater than or equal to 01/01/2020" sqref="B11" xr:uid="{79A12E02-BEF4-4EA2-8417-0C10F7F09A50}"/>
    <dataValidation type="list" allowBlank="1" showInputMessage="1" showErrorMessage="1" promptTitle="Instruction" prompt="Mandatory. Select one code:_x000a_WORK - Worker_x000a_APPR - Apprentice_x000a_CONT - Contractor (Self Employed)_x000a_WDIR - Working Director" sqref="B9" xr:uid="{A67AE6CE-094A-494B-A891-A7E12982D458}">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DAAD1550-BDC2-4500-B59E-8C20EBC24966}">
      <formula1>"CSAM,CSEC"</formula1>
    </dataValidation>
    <dataValidation allowBlank="1" showInputMessage="1" showErrorMessage="1" promptTitle="Instruction" prompt="Mandatory" sqref="B5 C2 E2" xr:uid="{1E528C3B-598F-4D18-AD7F-C67C1808AB59}"/>
    <dataValidation allowBlank="1" showInputMessage="1" showErrorMessage="1" promptTitle="Expected Value" prompt="Your payroll reference number" sqref="B4" xr:uid="{A7329A6E-E0A7-4E0A-9533-DD46C2413519}"/>
    <dataValidation allowBlank="1" showInputMessage="1" showErrorMessage="1" promptTitle="Instruction" prompt="PLSA Member Number._x000a_Leave blank for new employees" sqref="B3" xr:uid="{E59332C6-61DB-4052-B8C0-EFF1F812C47E}"/>
    <dataValidation type="list" allowBlank="1" showInputMessage="1" showErrorMessage="1" promptTitle="Instruction" prompt="Enter one code" sqref="B2" xr:uid="{0D018D53-2D98-4FA8-97EF-5A5B95BE23EC}">
      <formula1>"Mr,Mrs,Miss,Dr,Ms,Prof"</formula1>
    </dataValidation>
    <dataValidation type="list" allowBlank="1" showInputMessage="1" showErrorMessage="1" promptTitle="Instruction" prompt="Mandatory. Select one code:_x000a_SELF - Self-employed_x000a_FULL - Full-time_x000a_PART - Part-time_x000a_CAS - Casual" sqref="B7" xr:uid="{BCE4C766-CA3B-412C-BAD4-FB6434E4F22F}">
      <formula1>"CAS,FULL,PART,SELF"</formula1>
    </dataValidation>
    <dataValidation type="list" allowBlank="1" showInputMessage="1" showErrorMessage="1" promptTitle="Instruction" prompt="Mandatory. Select one code:_x000a_M - Male_x000a_F - Female_x000a_O - Other_x000a_N - Not Provided" sqref="B6" xr:uid="{D941B854-E3C7-47C9-A102-E092E59F49CE}">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7" t="s">
        <v>10</v>
      </c>
      <c r="D16" s="157"/>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E9731EFF-9771-415D-A36D-9834FF67DCDD}"/>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0E72C66E-CE5D-4E0E-B005-10E5924C23EF}">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962FAB3B-5A91-46A3-8B7A-FA4504B256D8}"/>
    <dataValidation allowBlank="1" showInputMessage="1" showErrorMessage="1" promptTitle="Expected value" prompt="Position title" sqref="B10" xr:uid="{18912FD5-EFED-456A-A68A-B369E11CDEAC}"/>
    <dataValidation allowBlank="1" showInputMessage="1" showErrorMessage="1" promptTitle="Instruction" prompt="Mandatory for new employees only. Date worker became eligible for scheme witthin your business. Start date must be greater than or equal to 01/01/2020" sqref="B11" xr:uid="{58C6B0D0-A6CF-4A1B-A82B-6BAC5514CC5B}"/>
    <dataValidation type="list" allowBlank="1" showInputMessage="1" showErrorMessage="1" promptTitle="Instruction" prompt="Mandatory. Select one code:_x000a_WORK - Worker_x000a_APPR - Apprentice_x000a_CONT - Contractor (Self Employed)_x000a_WDIR - Working Director" sqref="B9" xr:uid="{01B6D17F-7013-4E30-A1C1-F209CDBCC759}">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52CA1945-8E94-4448-88A6-F036BC036F0A}">
      <formula1>"CSAM,CSEC"</formula1>
    </dataValidation>
    <dataValidation allowBlank="1" showInputMessage="1" showErrorMessage="1" promptTitle="Instruction" prompt="Mandatory" sqref="B5 C2 E2" xr:uid="{B232081B-D8DD-4AB3-A733-F80C5839568D}"/>
    <dataValidation allowBlank="1" showInputMessage="1" showErrorMessage="1" promptTitle="Expected Value" prompt="Your payroll reference number" sqref="B4" xr:uid="{9D748A8B-3303-4C9C-AA2F-32C7AA1218B9}"/>
    <dataValidation allowBlank="1" showInputMessage="1" showErrorMessage="1" promptTitle="Instruction" prompt="PLSA Member Number._x000a_Leave blank for new employees" sqref="B3" xr:uid="{BED1880C-F647-43C0-8D06-D429AA756BF7}"/>
    <dataValidation type="list" allowBlank="1" showInputMessage="1" showErrorMessage="1" promptTitle="Instruction" prompt="Enter one code" sqref="B2" xr:uid="{96821ACF-98BF-4423-BE56-C3DC4A78D99F}">
      <formula1>"Mr,Mrs,Miss,Dr,Ms,Prof"</formula1>
    </dataValidation>
    <dataValidation type="list" allowBlank="1" showInputMessage="1" showErrorMessage="1" promptTitle="Instruction" prompt="Mandatory. Select one code:_x000a_SELF - Self-employed_x000a_FULL - Full-time_x000a_PART - Part-time_x000a_CAS - Casual" sqref="B7" xr:uid="{5CFD9C6C-0BF6-475D-AC0D-70AB30318277}">
      <formula1>"CAS,FULL,PART,SELF"</formula1>
    </dataValidation>
    <dataValidation type="list" allowBlank="1" showInputMessage="1" showErrorMessage="1" promptTitle="Instruction" prompt="Mandatory. Select one code:_x000a_M - Male_x000a_F - Female_x000a_O - Other_x000a_N - Not Provided" sqref="B6" xr:uid="{0208C318-6C3B-46BE-BC3F-E6E09D5C2F3E}">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M41"/>
  <sheetViews>
    <sheetView workbookViewId="0"/>
  </sheetViews>
  <sheetFormatPr defaultRowHeight="15" x14ac:dyDescent="0.25"/>
  <cols>
    <col min="1" max="1" width="23.42578125" bestFit="1" customWidth="1"/>
    <col min="2" max="3" width="23.42578125" customWidth="1"/>
    <col min="4" max="4" width="18.42578125" style="7" customWidth="1"/>
    <col min="5" max="5" width="23.42578125" bestFit="1" customWidth="1"/>
    <col min="6" max="6" width="23.42578125" customWidth="1"/>
    <col min="7" max="7" width="4.42578125" style="7" customWidth="1"/>
    <col min="8" max="9" width="23.42578125" customWidth="1"/>
  </cols>
  <sheetData>
    <row r="1" spans="1:13" s="1" customFormat="1" ht="18.75" x14ac:dyDescent="0.3">
      <c r="A1" s="117" t="s">
        <v>44</v>
      </c>
      <c r="B1" s="62"/>
      <c r="C1" s="62"/>
      <c r="D1" s="61"/>
      <c r="E1" s="117"/>
      <c r="F1" s="62"/>
      <c r="G1" s="61"/>
      <c r="H1" s="158" t="s">
        <v>29</v>
      </c>
      <c r="I1" s="158"/>
      <c r="J1" s="158"/>
      <c r="K1" s="158"/>
    </row>
    <row r="2" spans="1:13" s="1" customFormat="1" ht="18.75" x14ac:dyDescent="0.3">
      <c r="A2" s="65" t="s">
        <v>46</v>
      </c>
      <c r="B2" s="64" t="s">
        <v>45</v>
      </c>
      <c r="C2" s="64" t="s">
        <v>40</v>
      </c>
      <c r="D2" s="64" t="s">
        <v>41</v>
      </c>
      <c r="E2" s="64" t="s">
        <v>42</v>
      </c>
      <c r="F2" s="62"/>
      <c r="G2" s="61"/>
      <c r="H2" s="26" t="s">
        <v>103</v>
      </c>
      <c r="I2" s="138" t="s">
        <v>105</v>
      </c>
      <c r="J2" s="138"/>
      <c r="K2" s="138"/>
    </row>
    <row r="3" spans="1:13" s="1" customFormat="1" ht="18.75" x14ac:dyDescent="0.3">
      <c r="A3" s="65" t="s">
        <v>47</v>
      </c>
      <c r="B3" s="64" t="s">
        <v>48</v>
      </c>
      <c r="D3" s="66"/>
      <c r="E3" s="67"/>
      <c r="F3" s="62"/>
      <c r="G3" s="61"/>
      <c r="H3" s="81" t="s">
        <v>104</v>
      </c>
      <c r="I3" s="159" t="s">
        <v>106</v>
      </c>
      <c r="J3" s="159"/>
      <c r="K3" s="159"/>
    </row>
    <row r="4" spans="1:13" s="1" customFormat="1" ht="18.75" x14ac:dyDescent="0.3">
      <c r="A4" s="65" t="s">
        <v>49</v>
      </c>
      <c r="B4" s="64" t="s">
        <v>43</v>
      </c>
      <c r="D4" s="66" t="s">
        <v>58</v>
      </c>
      <c r="E4" s="64" t="s">
        <v>67</v>
      </c>
      <c r="F4" s="62"/>
      <c r="G4" s="61"/>
      <c r="H4" s="61"/>
      <c r="I4" s="61"/>
    </row>
    <row r="5" spans="1:13" s="1" customFormat="1" ht="18.75" x14ac:dyDescent="0.3">
      <c r="A5" s="65" t="s">
        <v>50</v>
      </c>
      <c r="B5" s="69" t="s">
        <v>51</v>
      </c>
      <c r="D5" s="66" t="s">
        <v>59</v>
      </c>
      <c r="E5" s="64" t="s">
        <v>68</v>
      </c>
      <c r="F5" s="62"/>
      <c r="G5" s="61"/>
      <c r="H5" s="61"/>
      <c r="I5" s="61"/>
    </row>
    <row r="6" spans="1:13" s="1" customFormat="1" ht="18.75" x14ac:dyDescent="0.3">
      <c r="A6" s="104" t="s">
        <v>144</v>
      </c>
      <c r="B6" s="64"/>
      <c r="D6" s="66" t="s">
        <v>60</v>
      </c>
      <c r="E6" s="64" t="s">
        <v>69</v>
      </c>
      <c r="F6" s="62"/>
      <c r="G6" s="61"/>
      <c r="H6" s="61"/>
      <c r="I6" s="61"/>
    </row>
    <row r="7" spans="1:13" s="1" customFormat="1" ht="26.25" x14ac:dyDescent="0.3">
      <c r="A7" s="104" t="s">
        <v>116</v>
      </c>
      <c r="B7" s="64"/>
      <c r="D7" s="66" t="s">
        <v>61</v>
      </c>
      <c r="E7" s="64" t="s">
        <v>73</v>
      </c>
      <c r="F7" s="62"/>
      <c r="G7" s="61"/>
      <c r="H7" s="61"/>
      <c r="I7" s="61"/>
    </row>
    <row r="8" spans="1:13" s="1" customFormat="1" ht="18.75" x14ac:dyDescent="0.3">
      <c r="A8" s="65" t="s">
        <v>52</v>
      </c>
      <c r="B8" s="64"/>
      <c r="D8" s="66" t="s">
        <v>62</v>
      </c>
      <c r="E8" s="64" t="s">
        <v>74</v>
      </c>
      <c r="F8" s="62"/>
      <c r="G8" s="61"/>
      <c r="H8" s="61"/>
      <c r="I8" s="61"/>
    </row>
    <row r="9" spans="1:13" s="1" customFormat="1" ht="18.75" x14ac:dyDescent="0.3">
      <c r="A9" s="65" t="s">
        <v>145</v>
      </c>
      <c r="B9" s="64"/>
      <c r="D9" s="66" t="s">
        <v>63</v>
      </c>
      <c r="E9" s="64" t="s">
        <v>75</v>
      </c>
      <c r="F9" s="62"/>
      <c r="G9" s="61"/>
      <c r="H9" s="61"/>
      <c r="I9" s="61"/>
    </row>
    <row r="10" spans="1:13" s="1" customFormat="1" ht="18.75" x14ac:dyDescent="0.3">
      <c r="A10" s="65" t="s">
        <v>94</v>
      </c>
      <c r="B10" s="64" t="s">
        <v>119</v>
      </c>
      <c r="C10" s="62"/>
      <c r="D10" s="66" t="s">
        <v>64</v>
      </c>
      <c r="E10" s="64" t="s">
        <v>70</v>
      </c>
      <c r="F10" s="62"/>
      <c r="G10" s="61"/>
      <c r="H10" s="61"/>
      <c r="I10" s="61"/>
    </row>
    <row r="11" spans="1:13" s="1" customFormat="1" ht="18.75" x14ac:dyDescent="0.3">
      <c r="A11" s="68" t="s">
        <v>87</v>
      </c>
      <c r="B11" s="69" t="s">
        <v>53</v>
      </c>
      <c r="C11" s="62"/>
      <c r="D11" s="66" t="s">
        <v>65</v>
      </c>
      <c r="E11" s="64" t="s">
        <v>71</v>
      </c>
      <c r="F11" s="62"/>
      <c r="G11" s="61"/>
      <c r="H11" s="61"/>
      <c r="I11" s="61"/>
    </row>
    <row r="12" spans="1:13" s="1" customFormat="1" ht="39" x14ac:dyDescent="0.3">
      <c r="A12" s="68" t="s">
        <v>54</v>
      </c>
      <c r="B12" s="69" t="s">
        <v>55</v>
      </c>
      <c r="C12" s="62"/>
      <c r="D12" s="66" t="s">
        <v>66</v>
      </c>
      <c r="E12" s="64" t="s">
        <v>72</v>
      </c>
      <c r="F12" s="62"/>
      <c r="G12" s="61"/>
      <c r="H12" s="61"/>
      <c r="I12" s="61"/>
    </row>
    <row r="13" spans="1:13" s="1" customFormat="1" ht="18.75" x14ac:dyDescent="0.3">
      <c r="A13" s="68" t="s">
        <v>56</v>
      </c>
      <c r="B13" s="69" t="s">
        <v>57</v>
      </c>
      <c r="C13" s="62"/>
      <c r="F13" s="62"/>
      <c r="G13" s="61"/>
      <c r="H13" s="61"/>
      <c r="I13" s="61"/>
    </row>
    <row r="14" spans="1:13" s="1" customFormat="1" ht="27.75" x14ac:dyDescent="0.3">
      <c r="A14" s="68" t="s">
        <v>117</v>
      </c>
      <c r="B14" s="160" t="s">
        <v>93</v>
      </c>
      <c r="C14" s="160"/>
      <c r="D14" s="160"/>
      <c r="E14" s="160"/>
      <c r="F14" s="62"/>
      <c r="G14" s="61"/>
      <c r="H14" s="61"/>
      <c r="I14" s="61"/>
    </row>
    <row r="15" spans="1:13" s="63" customFormat="1" ht="18.75" x14ac:dyDescent="0.3">
      <c r="A15" s="62"/>
      <c r="B15" s="62"/>
      <c r="C15" s="62"/>
      <c r="D15" s="61"/>
      <c r="E15" s="117"/>
      <c r="F15" s="62"/>
      <c r="G15" s="61"/>
      <c r="H15" s="61"/>
      <c r="I15" s="61"/>
    </row>
    <row r="16" spans="1:13" ht="18.75" x14ac:dyDescent="0.25">
      <c r="A16" s="117" t="s">
        <v>97</v>
      </c>
      <c r="B16" s="39" t="str">
        <f>Summary!B2</f>
        <v>&lt;qtr start date&gt;</v>
      </c>
      <c r="C16" s="157" t="s">
        <v>10</v>
      </c>
      <c r="D16" s="157"/>
      <c r="E16" s="39" t="str">
        <f>Summary!E2</f>
        <v>&lt;qtr end date&gt;</v>
      </c>
      <c r="F16" s="116"/>
      <c r="G16" s="116"/>
      <c r="H16" s="116"/>
      <c r="I16" s="116"/>
      <c r="J16" s="1"/>
      <c r="K16" s="1"/>
      <c r="L16" s="1"/>
      <c r="M16" s="1"/>
    </row>
    <row r="17" spans="1:13" ht="21.6" customHeight="1" x14ac:dyDescent="0.25">
      <c r="A17" s="2"/>
      <c r="B17" s="3" t="s">
        <v>107</v>
      </c>
      <c r="C17" s="3" t="s">
        <v>108</v>
      </c>
      <c r="D17" s="15"/>
      <c r="E17" s="3" t="s">
        <v>107</v>
      </c>
      <c r="F17" s="3" t="s">
        <v>108</v>
      </c>
      <c r="G17" s="15"/>
      <c r="H17" s="22" t="s">
        <v>3</v>
      </c>
      <c r="I17" s="22" t="s">
        <v>7</v>
      </c>
      <c r="M17" s="8"/>
    </row>
    <row r="18" spans="1:13" ht="30" customHeight="1" x14ac:dyDescent="0.25">
      <c r="A18" s="4" t="s">
        <v>149</v>
      </c>
      <c r="B18" s="82" t="str">
        <f>Summary!B4</f>
        <v>&lt;YTD start date&gt;</v>
      </c>
      <c r="C18" s="82" t="str">
        <f>Summary!B4</f>
        <v>&lt;YTD start date&gt;</v>
      </c>
      <c r="D18" s="16"/>
      <c r="E18" s="82" t="str">
        <f>Summary!E2</f>
        <v>&lt;qtr end date&gt;</v>
      </c>
      <c r="F18" s="82" t="str">
        <f>Summary!E2</f>
        <v>&lt;qtr end date&gt;</v>
      </c>
      <c r="G18" s="16"/>
      <c r="H18" s="154" t="s">
        <v>102</v>
      </c>
      <c r="I18" s="155"/>
    </row>
    <row r="19" spans="1:13" x14ac:dyDescent="0.25">
      <c r="A19" s="4" t="s">
        <v>98</v>
      </c>
      <c r="B19" s="83" t="str">
        <f>Summary!B5</f>
        <v>&lt;pay run #&gt;</v>
      </c>
      <c r="C19" s="83" t="str">
        <f>Summary!C5</f>
        <v>&lt;pay run #&gt;</v>
      </c>
      <c r="D19" s="17"/>
      <c r="E19" s="83" t="str">
        <f>Summary!E5</f>
        <v>&lt;pay run #&gt;</v>
      </c>
      <c r="F19" s="83" t="str">
        <f>Summary!F5</f>
        <v>&lt;pay run #&gt;</v>
      </c>
      <c r="G19" s="17"/>
      <c r="H19" s="5"/>
      <c r="I19" s="5"/>
    </row>
    <row r="20" spans="1:13" x14ac:dyDescent="0.25">
      <c r="A20" s="27" t="s">
        <v>141</v>
      </c>
      <c r="B20" s="45"/>
      <c r="C20" s="45"/>
      <c r="D20" s="46"/>
      <c r="E20" s="45"/>
      <c r="F20" s="45"/>
      <c r="G20" s="18"/>
      <c r="H20" s="84">
        <f>++E20-B20</f>
        <v>0</v>
      </c>
      <c r="I20" s="84">
        <f>+F20-C20</f>
        <v>0</v>
      </c>
    </row>
    <row r="21" spans="1:13" ht="19.5" customHeight="1" x14ac:dyDescent="0.25">
      <c r="A21" s="27" t="s">
        <v>100</v>
      </c>
      <c r="B21" s="45"/>
      <c r="C21" s="45"/>
      <c r="D21" s="46"/>
      <c r="E21" s="45"/>
      <c r="F21" s="45"/>
      <c r="G21" s="18"/>
      <c r="H21" s="84">
        <f>++E21-B21</f>
        <v>0</v>
      </c>
      <c r="I21" s="84">
        <f t="shared" ref="I21:I35" si="0">+F21-C21</f>
        <v>0</v>
      </c>
    </row>
    <row r="22" spans="1:13" ht="19.5" customHeight="1" x14ac:dyDescent="0.25">
      <c r="A22" s="27" t="s">
        <v>32</v>
      </c>
      <c r="B22" s="45"/>
      <c r="C22" s="45"/>
      <c r="D22" s="46"/>
      <c r="E22" s="45"/>
      <c r="F22" s="45"/>
      <c r="G22" s="18"/>
      <c r="H22" s="84">
        <f t="shared" ref="H22:H35" si="1">++E22-B22</f>
        <v>0</v>
      </c>
      <c r="I22" s="84">
        <f t="shared" si="0"/>
        <v>0</v>
      </c>
    </row>
    <row r="23" spans="1:13" x14ac:dyDescent="0.25">
      <c r="A23" s="27" t="s">
        <v>6</v>
      </c>
      <c r="B23" s="45"/>
      <c r="C23" s="45"/>
      <c r="D23" s="46"/>
      <c r="E23" s="45"/>
      <c r="F23" s="45"/>
      <c r="G23" s="18"/>
      <c r="H23" s="84">
        <f t="shared" si="1"/>
        <v>0</v>
      </c>
      <c r="I23" s="84">
        <f t="shared" si="0"/>
        <v>0</v>
      </c>
    </row>
    <row r="24" spans="1:13" ht="19.5" customHeight="1" x14ac:dyDescent="0.25">
      <c r="A24" s="28" t="s">
        <v>33</v>
      </c>
      <c r="B24" s="45"/>
      <c r="C24" s="45"/>
      <c r="D24" s="46"/>
      <c r="E24" s="45"/>
      <c r="F24" s="45"/>
      <c r="G24" s="18"/>
      <c r="H24" s="84">
        <f t="shared" si="1"/>
        <v>0</v>
      </c>
      <c r="I24" s="84">
        <f t="shared" si="0"/>
        <v>0</v>
      </c>
    </row>
    <row r="25" spans="1:13" x14ac:dyDescent="0.25">
      <c r="A25" s="28" t="s">
        <v>34</v>
      </c>
      <c r="B25" s="45"/>
      <c r="C25" s="45"/>
      <c r="D25" s="46"/>
      <c r="E25" s="45"/>
      <c r="F25" s="45"/>
      <c r="G25" s="18"/>
      <c r="H25" s="84">
        <f t="shared" si="1"/>
        <v>0</v>
      </c>
      <c r="I25" s="84">
        <f t="shared" si="0"/>
        <v>0</v>
      </c>
    </row>
    <row r="26" spans="1:13" ht="30" x14ac:dyDescent="0.25">
      <c r="A26" s="27" t="s">
        <v>150</v>
      </c>
      <c r="B26" s="45"/>
      <c r="C26" s="45"/>
      <c r="D26" s="46"/>
      <c r="E26" s="45"/>
      <c r="F26" s="45"/>
      <c r="G26" s="18"/>
      <c r="H26" s="84">
        <f t="shared" si="1"/>
        <v>0</v>
      </c>
      <c r="I26" s="84">
        <f t="shared" si="0"/>
        <v>0</v>
      </c>
    </row>
    <row r="27" spans="1:13" x14ac:dyDescent="0.25">
      <c r="A27" s="28" t="s">
        <v>35</v>
      </c>
      <c r="B27" s="45"/>
      <c r="C27" s="45"/>
      <c r="D27" s="46"/>
      <c r="E27" s="45"/>
      <c r="F27" s="45"/>
      <c r="G27" s="18"/>
      <c r="H27" s="84">
        <f t="shared" si="1"/>
        <v>0</v>
      </c>
      <c r="I27" s="84">
        <f t="shared" si="0"/>
        <v>0</v>
      </c>
    </row>
    <row r="28" spans="1:13" x14ac:dyDescent="0.25">
      <c r="A28" s="28" t="s">
        <v>36</v>
      </c>
      <c r="B28" s="45"/>
      <c r="C28" s="45"/>
      <c r="D28" s="46"/>
      <c r="E28" s="45"/>
      <c r="F28" s="45"/>
      <c r="G28" s="18"/>
      <c r="H28" s="84">
        <f t="shared" si="1"/>
        <v>0</v>
      </c>
      <c r="I28" s="84">
        <f t="shared" si="0"/>
        <v>0</v>
      </c>
    </row>
    <row r="29" spans="1:13" x14ac:dyDescent="0.25">
      <c r="A29" s="28" t="s">
        <v>37</v>
      </c>
      <c r="B29" s="45"/>
      <c r="C29" s="45"/>
      <c r="D29" s="46"/>
      <c r="E29" s="45"/>
      <c r="F29" s="45"/>
      <c r="G29" s="18"/>
      <c r="H29" s="84">
        <f t="shared" si="1"/>
        <v>0</v>
      </c>
      <c r="I29" s="84">
        <f t="shared" si="0"/>
        <v>0</v>
      </c>
    </row>
    <row r="30" spans="1:13" x14ac:dyDescent="0.25">
      <c r="A30" s="28" t="s">
        <v>143</v>
      </c>
      <c r="B30" s="45"/>
      <c r="C30" s="45"/>
      <c r="D30" s="46"/>
      <c r="E30" s="45"/>
      <c r="F30" s="45"/>
      <c r="G30" s="18"/>
      <c r="H30" s="84">
        <f t="shared" si="1"/>
        <v>0</v>
      </c>
      <c r="I30" s="84">
        <f t="shared" si="0"/>
        <v>0</v>
      </c>
    </row>
    <row r="31" spans="1:13" ht="30" x14ac:dyDescent="0.25">
      <c r="A31" s="27" t="s">
        <v>151</v>
      </c>
      <c r="B31" s="45"/>
      <c r="C31" s="45"/>
      <c r="D31" s="46"/>
      <c r="E31" s="45"/>
      <c r="F31" s="45"/>
      <c r="G31" s="18"/>
      <c r="H31" s="84">
        <f t="shared" si="1"/>
        <v>0</v>
      </c>
      <c r="I31" s="84">
        <f t="shared" si="0"/>
        <v>0</v>
      </c>
    </row>
    <row r="32" spans="1:13" ht="15.75" customHeight="1" x14ac:dyDescent="0.25">
      <c r="A32" s="28" t="s">
        <v>38</v>
      </c>
      <c r="B32" s="45"/>
      <c r="C32" s="45"/>
      <c r="D32" s="46"/>
      <c r="E32" s="45"/>
      <c r="F32" s="45"/>
      <c r="G32" s="18"/>
      <c r="H32" s="84">
        <f t="shared" si="1"/>
        <v>0</v>
      </c>
      <c r="I32" s="84">
        <f t="shared" si="0"/>
        <v>0</v>
      </c>
    </row>
    <row r="33" spans="1:9" ht="15.75" customHeight="1" x14ac:dyDescent="0.25">
      <c r="A33" s="28" t="s">
        <v>8</v>
      </c>
      <c r="B33" s="45"/>
      <c r="C33" s="45"/>
      <c r="D33" s="46"/>
      <c r="E33" s="45"/>
      <c r="F33" s="45"/>
      <c r="G33" s="18"/>
      <c r="H33" s="84">
        <f t="shared" si="1"/>
        <v>0</v>
      </c>
      <c r="I33" s="84">
        <f t="shared" si="0"/>
        <v>0</v>
      </c>
    </row>
    <row r="34" spans="1:9" ht="15.75" customHeight="1" x14ac:dyDescent="0.25">
      <c r="A34" s="27" t="s">
        <v>0</v>
      </c>
      <c r="B34" s="45"/>
      <c r="C34" s="45"/>
      <c r="D34" s="46"/>
      <c r="E34" s="45"/>
      <c r="F34" s="45"/>
      <c r="G34" s="18"/>
      <c r="H34" s="84">
        <f t="shared" si="1"/>
        <v>0</v>
      </c>
      <c r="I34" s="84">
        <f t="shared" si="0"/>
        <v>0</v>
      </c>
    </row>
    <row r="35" spans="1:9" ht="30" x14ac:dyDescent="0.25">
      <c r="A35" s="27" t="s">
        <v>152</v>
      </c>
      <c r="B35" s="45"/>
      <c r="C35" s="45"/>
      <c r="D35" s="46"/>
      <c r="E35" s="45"/>
      <c r="F35" s="45"/>
      <c r="G35" s="18"/>
      <c r="H35" s="84">
        <f t="shared" si="1"/>
        <v>0</v>
      </c>
      <c r="I35" s="84">
        <f t="shared" si="0"/>
        <v>0</v>
      </c>
    </row>
    <row r="36" spans="1:9" ht="15.75" thickBot="1" x14ac:dyDescent="0.3">
      <c r="A36" s="6" t="s">
        <v>4</v>
      </c>
      <c r="B36" s="85">
        <f>SUM(B20:B35)</f>
        <v>0</v>
      </c>
      <c r="C36" s="85">
        <f>SUM(C20:C35)</f>
        <v>0</v>
      </c>
      <c r="D36" s="47"/>
      <c r="E36" s="85">
        <f>SUM(E20:E35)</f>
        <v>0</v>
      </c>
      <c r="F36" s="85">
        <f>SUM(F20:F35)</f>
        <v>0</v>
      </c>
      <c r="G36" s="20"/>
      <c r="H36" s="11"/>
      <c r="I36" s="11"/>
    </row>
    <row r="37" spans="1:9" ht="15.75" thickTop="1" x14ac:dyDescent="0.25">
      <c r="A37" s="12" t="s">
        <v>1</v>
      </c>
      <c r="B37" s="86">
        <f>B36</f>
        <v>0</v>
      </c>
      <c r="C37" s="86">
        <f>C36</f>
        <v>0</v>
      </c>
      <c r="D37" s="48"/>
      <c r="E37" s="86">
        <f>E36</f>
        <v>0</v>
      </c>
      <c r="F37" s="86">
        <f>F36</f>
        <v>0</v>
      </c>
      <c r="G37" s="21"/>
      <c r="H37" s="23"/>
      <c r="I37" s="24"/>
    </row>
    <row r="38" spans="1:9" x14ac:dyDescent="0.25">
      <c r="A38" s="12" t="s">
        <v>2</v>
      </c>
      <c r="B38" s="87">
        <f>+B36-B37</f>
        <v>0</v>
      </c>
      <c r="C38" s="87">
        <f>+C36-C37</f>
        <v>0</v>
      </c>
      <c r="D38" s="49"/>
      <c r="E38" s="87">
        <f>+E36-E37</f>
        <v>0</v>
      </c>
      <c r="F38" s="87">
        <f>+F36-F37</f>
        <v>0</v>
      </c>
      <c r="G38" s="19"/>
      <c r="H38" s="25"/>
      <c r="I38" s="14"/>
    </row>
    <row r="39" spans="1:9" ht="15.75" thickBot="1" x14ac:dyDescent="0.3">
      <c r="H39" s="9" t="s">
        <v>5</v>
      </c>
    </row>
    <row r="40" spans="1:9" ht="27" thickBot="1" x14ac:dyDescent="0.3">
      <c r="A40" s="9"/>
      <c r="B40" s="8"/>
      <c r="C40" s="8"/>
      <c r="E40" s="8"/>
      <c r="F40" s="8"/>
      <c r="H40" s="88">
        <f>SUM(H20:H35)</f>
        <v>0</v>
      </c>
      <c r="I40" s="88">
        <f>SUM(I20:I35)</f>
        <v>0</v>
      </c>
    </row>
    <row r="41" spans="1:9" x14ac:dyDescent="0.25">
      <c r="A41" s="8"/>
      <c r="B41" s="8"/>
      <c r="C41" s="8"/>
      <c r="E41" s="8"/>
      <c r="F41" s="8"/>
      <c r="H41" s="8"/>
      <c r="I41" s="8"/>
    </row>
  </sheetData>
  <mergeCells count="6">
    <mergeCell ref="H18:I18"/>
    <mergeCell ref="H1:K1"/>
    <mergeCell ref="I2:K2"/>
    <mergeCell ref="I3:K3"/>
    <mergeCell ref="B14:E14"/>
    <mergeCell ref="C16:D16"/>
  </mergeCells>
  <dataValidations count="13">
    <dataValidation allowBlank="1" showInputMessage="1" showErrorMessage="1" promptTitle="Expected value" prompt="Text. No more than 1024 characters" sqref="B14:E14" xr:uid="{4A559E21-7826-47CD-8E66-2E741798AE2F}"/>
    <dataValidation type="list" allowBlank="1" showInputMessage="1" showErrorMessage="1" promptTitle="Instruction" prompt="Select one code:_x000a_TERM - Termination_x000a_RES - Resignation_x000a_RTRNCH - Retrenchment_x000a_PC - Project Completed_x000a_ILL - Ill Health/Incapacity_x000a_RET - Retirement_x000a_DTH - Death" sqref="B13" xr:uid="{7F6B0732-16E7-418E-9636-54974E3221B1}">
      <formula1>"TERM,RES,RTRNCH,PC,ILL,RET,DTH"</formula1>
    </dataValidation>
    <dataValidation allowBlank="1" showInputMessage="1" showErrorMessage="1" promptTitle="Instruction" prompt="Date employee ceased eligibility for scheme within the organisation. Termination date must be less than or equal to end of return period." sqref="B12" xr:uid="{8FC6A378-B6B7-4DED-BED5-58C40ABAAA29}"/>
    <dataValidation allowBlank="1" showInputMessage="1" showErrorMessage="1" promptTitle="Expected value" prompt="Position title" sqref="B10" xr:uid="{C3035357-0FAA-48C9-B177-2BD05A36A929}"/>
    <dataValidation allowBlank="1" showInputMessage="1" showErrorMessage="1" promptTitle="Instruction" prompt="Mandatory for new employees only. Date worker became eligible for scheme witthin your business. Start date must be greater than or equal to 01/01/2020" sqref="B11" xr:uid="{B398AE3A-9B61-468A-AD9F-57AE753B054F}"/>
    <dataValidation type="list" allowBlank="1" showInputMessage="1" showErrorMessage="1" promptTitle="Instruction" prompt="Mandatory. Select one code:_x000a_WORK - Worker_x000a_APPR - Apprentice_x000a_CONT - Contractor (Self Employed)_x000a_WDIR - Working Director" sqref="B9" xr:uid="{828E592A-53C5-414D-B0A5-7F12E471F728}">
      <formula1>"WORK,APPR,CONT,WDIR"</formula1>
    </dataValidation>
    <dataValidation type="list" allowBlank="1" showInputMessage="1" showErrorMessage="1" promptTitle="Instruction" prompt="Mandatory. Note all codes (for others in the Portable LSL scheme) listed in this list. Select one code:_x000a_CSAM - Admin &amp; Managerial_x000a_CSEC - Early Childhood Services" sqref="B8" xr:uid="{36E19301-F758-4CFD-8650-8C922FB77002}">
      <formula1>"CSAM,CSEC"</formula1>
    </dataValidation>
    <dataValidation allowBlank="1" showInputMessage="1" showErrorMessage="1" promptTitle="Instruction" prompt="Mandatory" sqref="B5 C2 E2" xr:uid="{FDF0D2C0-FA1E-438D-9241-2F2C8A1F6407}"/>
    <dataValidation allowBlank="1" showInputMessage="1" showErrorMessage="1" promptTitle="Expected Value" prompt="Your payroll reference number" sqref="B4" xr:uid="{3D0AF4E2-FD5A-4959-AA55-4DFF97D01A86}"/>
    <dataValidation allowBlank="1" showInputMessage="1" showErrorMessage="1" promptTitle="Instruction" prompt="PLSA Member Number._x000a_Leave blank for new employees" sqref="B3" xr:uid="{22C3681C-297F-4B9F-9752-363BA6B20319}"/>
    <dataValidation type="list" allowBlank="1" showInputMessage="1" showErrorMessage="1" promptTitle="Instruction" prompt="Enter one code" sqref="B2" xr:uid="{B5E7AB6E-30B7-42AA-BB28-A0BB5AF54DC7}">
      <formula1>"Mr,Mrs,Miss,Dr,Ms,Prof"</formula1>
    </dataValidation>
    <dataValidation type="list" allowBlank="1" showInputMessage="1" showErrorMessage="1" promptTitle="Instruction" prompt="Mandatory. Select one code:_x000a_SELF - Self-employed_x000a_FULL - Full-time_x000a_PART - Part-time_x000a_CAS - Casual" sqref="B7" xr:uid="{745E6C44-AAEB-447F-99E5-6223AE86E7EA}">
      <formula1>"CAS,FULL,PART,SELF"</formula1>
    </dataValidation>
    <dataValidation type="list" allowBlank="1" showInputMessage="1" showErrorMessage="1" promptTitle="Instruction" prompt="Mandatory. Select one code:_x000a_M - Male_x000a_F - Female_x000a_O - Other_x000a_N - Not Provided" sqref="B6" xr:uid="{550A6448-4D67-4B89-A04F-83C4B5106472}">
      <formula1>"M,F,O,N"</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&amp;L&amp;Z&amp;F&amp;R&amp;D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Instructions</vt:lpstr>
      <vt:lpstr>Important Information</vt:lpstr>
      <vt:lpstr>Employee Summary</vt:lpstr>
      <vt:lpstr>Summary</vt:lpstr>
      <vt:lpstr>Employee 1</vt:lpstr>
      <vt:lpstr>Employee 2</vt:lpstr>
      <vt:lpstr>Employee 3</vt:lpstr>
      <vt:lpstr>Employee 4</vt:lpstr>
      <vt:lpstr>Employee 5</vt:lpstr>
      <vt:lpstr>Employee 6</vt:lpstr>
      <vt:lpstr>Employee 7</vt:lpstr>
      <vt:lpstr>Employee 8</vt:lpstr>
      <vt:lpstr>Employee 9</vt:lpstr>
      <vt:lpstr>Employee 10</vt:lpstr>
      <vt:lpstr>Employee 11</vt:lpstr>
      <vt:lpstr>Employee 12</vt:lpstr>
      <vt:lpstr>Employee 13</vt:lpstr>
      <vt:lpstr>Employee 14</vt:lpstr>
      <vt:lpstr>Employee 15</vt:lpstr>
      <vt:lpstr>Employee 16</vt:lpstr>
      <vt:lpstr>Employee 17</vt:lpstr>
      <vt:lpstr>Employee 18</vt:lpstr>
      <vt:lpstr>Employee 19</vt:lpstr>
      <vt:lpstr>Employee 20</vt:lpstr>
      <vt:lpstr>'Employee 1'!Print_Area</vt:lpstr>
      <vt:lpstr>'Employee 10'!Print_Area</vt:lpstr>
      <vt:lpstr>'Employee 11'!Print_Area</vt:lpstr>
      <vt:lpstr>'Employee 12'!Print_Area</vt:lpstr>
      <vt:lpstr>'Employee 13'!Print_Area</vt:lpstr>
      <vt:lpstr>'Employee 14'!Print_Area</vt:lpstr>
      <vt:lpstr>'Employee 15'!Print_Area</vt:lpstr>
      <vt:lpstr>'Employee 16'!Print_Area</vt:lpstr>
      <vt:lpstr>'Employee 17'!Print_Area</vt:lpstr>
      <vt:lpstr>'Employee 18'!Print_Area</vt:lpstr>
      <vt:lpstr>'Employee 19'!Print_Area</vt:lpstr>
      <vt:lpstr>'Employee 2'!Print_Area</vt:lpstr>
      <vt:lpstr>'Employee 20'!Print_Area</vt:lpstr>
      <vt:lpstr>'Employee 3'!Print_Area</vt:lpstr>
      <vt:lpstr>'Employee 4'!Print_Area</vt:lpstr>
      <vt:lpstr>'Employee 5'!Print_Area</vt:lpstr>
      <vt:lpstr>'Employee 6'!Print_Area</vt:lpstr>
      <vt:lpstr>'Employee 7'!Print_Area</vt:lpstr>
      <vt:lpstr>'Employee 8'!Print_Area</vt:lpstr>
      <vt:lpstr>'Employee 9'!Print_Area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ELAA</dc:creator>
  <cp:lastModifiedBy>Sage Michaels</cp:lastModifiedBy>
  <cp:lastPrinted>2020-04-28T01:52:01Z</cp:lastPrinted>
  <dcterms:created xsi:type="dcterms:W3CDTF">2020-04-24T05:07:01Z</dcterms:created>
  <dcterms:modified xsi:type="dcterms:W3CDTF">2020-08-18T22:38:13Z</dcterms:modified>
</cp:coreProperties>
</file>